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esktop\OBJAVA POC\POC PRIVATE\"/>
    </mc:Choice>
  </mc:AlternateContent>
  <xr:revisionPtr revIDLastSave="0" documentId="13_ncr:1_{46F003C1-14A7-4026-9D88-BB20C29FD8EC}" xr6:coauthVersionLast="47" xr6:coauthVersionMax="47" xr10:uidLastSave="{00000000-0000-0000-0000-000000000000}"/>
  <bookViews>
    <workbookView xWindow="-108" yWindow="-108" windowWidth="23256" windowHeight="12456" xr2:uid="{4AD05B81-66E6-4217-82CA-EF68A95DDC6D}"/>
  </bookViews>
  <sheets>
    <sheet name=" FINANCIAL PLA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72" i="1" l="1"/>
  <c r="B167" i="1"/>
  <c r="C159" i="1"/>
  <c r="J32" i="1"/>
  <c r="J40" i="1" s="1"/>
  <c r="J33" i="1"/>
  <c r="J34" i="1"/>
  <c r="J35" i="1"/>
  <c r="J36" i="1"/>
  <c r="J37" i="1"/>
  <c r="J38" i="1"/>
  <c r="J39" i="1"/>
  <c r="H137" i="1"/>
  <c r="H114" i="1"/>
  <c r="H92" i="1"/>
  <c r="H70" i="1"/>
  <c r="H47" i="1"/>
  <c r="J53" i="1"/>
  <c r="H25" i="1"/>
  <c r="J150" i="1"/>
  <c r="J151" i="1"/>
  <c r="F10" i="1"/>
  <c r="J10" i="1" s="1"/>
  <c r="F11" i="1"/>
  <c r="J11" i="1" s="1"/>
  <c r="F12" i="1"/>
  <c r="J12" i="1" s="1"/>
  <c r="F13" i="1"/>
  <c r="J13" i="1" s="1"/>
  <c r="F14" i="1"/>
  <c r="J14" i="1" s="1"/>
  <c r="F15" i="1"/>
  <c r="J15" i="1" s="1"/>
  <c r="F16" i="1"/>
  <c r="J16" i="1" s="1"/>
  <c r="F17" i="1"/>
  <c r="J17" i="1" s="1"/>
  <c r="J121" i="1"/>
  <c r="J122" i="1"/>
  <c r="J123" i="1"/>
  <c r="J124" i="1"/>
  <c r="J125" i="1"/>
  <c r="J126" i="1"/>
  <c r="J127" i="1"/>
  <c r="J128" i="1"/>
  <c r="J129" i="1"/>
  <c r="J98" i="1"/>
  <c r="J99" i="1"/>
  <c r="J100" i="1"/>
  <c r="J101" i="1"/>
  <c r="J102" i="1"/>
  <c r="J103" i="1"/>
  <c r="J104" i="1"/>
  <c r="J105" i="1"/>
  <c r="J106" i="1"/>
  <c r="J31" i="1"/>
  <c r="J142" i="1"/>
  <c r="J54" i="1"/>
  <c r="J55" i="1"/>
  <c r="J56" i="1"/>
  <c r="J57" i="1"/>
  <c r="J58" i="1"/>
  <c r="J59" i="1"/>
  <c r="J60" i="1"/>
  <c r="J61" i="1"/>
  <c r="J62" i="1"/>
  <c r="F9" i="1"/>
  <c r="J9" i="1" s="1"/>
  <c r="F8" i="1"/>
  <c r="J8" i="1" s="1"/>
  <c r="J143" i="1"/>
  <c r="J144" i="1"/>
  <c r="J145" i="1"/>
  <c r="J146" i="1"/>
  <c r="J147" i="1"/>
  <c r="J148" i="1"/>
  <c r="J149" i="1"/>
  <c r="J120" i="1"/>
  <c r="J97" i="1"/>
  <c r="J84" i="1"/>
  <c r="J83" i="1"/>
  <c r="J82" i="1"/>
  <c r="J81" i="1"/>
  <c r="J80" i="1"/>
  <c r="J79" i="1"/>
  <c r="J78" i="1"/>
  <c r="J77" i="1"/>
  <c r="J76" i="1"/>
  <c r="J75" i="1"/>
  <c r="J30" i="1"/>
  <c r="J130" i="1" l="1"/>
  <c r="J107" i="1"/>
  <c r="J18" i="1"/>
  <c r="J63" i="1"/>
  <c r="J152" i="1"/>
  <c r="J85" i="1"/>
  <c r="G159" i="1" l="1"/>
  <c r="C160" i="1" s="1"/>
  <c r="J172" i="1" l="1"/>
  <c r="J167" i="1"/>
  <c r="H172" i="1" l="1"/>
  <c r="H167" i="1"/>
</calcChain>
</file>

<file path=xl/sharedStrings.xml><?xml version="1.0" encoding="utf-8"?>
<sst xmlns="http://schemas.openxmlformats.org/spreadsheetml/2006/main" count="134" uniqueCount="85">
  <si>
    <t>Serial number</t>
  </si>
  <si>
    <t>Name and surname</t>
  </si>
  <si>
    <t>C. Gross II (A+B)</t>
  </si>
  <si>
    <t>E. Number of months of work on the project</t>
  </si>
  <si>
    <t>F. Position</t>
  </si>
  <si>
    <t>Personnel cost (C x D x E)</t>
  </si>
  <si>
    <t>IN TOTAL</t>
  </si>
  <si>
    <t>STAFF SALARY COSTS</t>
  </si>
  <si>
    <t>Serial number of the expense</t>
  </si>
  <si>
    <t>COSTS OF OUTSIDE RESEARCH SERVICES</t>
  </si>
  <si>
    <t>A. Number of hours/days of work on the project</t>
  </si>
  <si>
    <t>B. Hour or day</t>
  </si>
  <si>
    <t>C. Cost of labor</t>
  </si>
  <si>
    <t>day</t>
  </si>
  <si>
    <t>EQUIPMENT COSTS</t>
  </si>
  <si>
    <t>Equipment name</t>
  </si>
  <si>
    <t>B. Quantity</t>
  </si>
  <si>
    <t>Equipment cost (A x B)</t>
  </si>
  <si>
    <t>Project Name</t>
  </si>
  <si>
    <t>COSTS OF MATERIALS AND SMALL INVENTORY</t>
  </si>
  <si>
    <t>Name of material / small inventory</t>
  </si>
  <si>
    <t>Cost of materials / small inventory (A x B)</t>
  </si>
  <si>
    <t>INDIRECT COSTS</t>
  </si>
  <si>
    <t>Indirect costs</t>
  </si>
  <si>
    <t>A. Fixed rate applicable</t>
  </si>
  <si>
    <t>The total value of the project's direct costs</t>
  </si>
  <si>
    <t>Name and surname</t>
  </si>
  <si>
    <t>C. Registration fee (if applicable)</t>
  </si>
  <si>
    <t>B. Per diem amount (if applicable)</t>
  </si>
  <si>
    <t>The cost of business trips (A+B+C)</t>
  </si>
  <si>
    <t>Name of eligible expense</t>
  </si>
  <si>
    <t>A. Amount of eligible cost including VAT</t>
  </si>
  <si>
    <t xml:space="preserve"> B. Amount of VAT</t>
  </si>
  <si>
    <t>C. Amount of eligible cost excluding VAT</t>
  </si>
  <si>
    <t>Cost of VAT (AB)</t>
  </si>
  <si>
    <t>TOTAL ELIGIBLE COSTS</t>
  </si>
  <si>
    <t>APPLICANT'S FUNDS</t>
  </si>
  <si>
    <t>PROGRAM SHARE (%)</t>
  </si>
  <si>
    <t>MICRO AND SMALL ENTERPRISES</t>
  </si>
  <si>
    <t>MEDIUM-SIZED ENTERPRISES</t>
  </si>
  <si>
    <t>A. Purchase value without VAT</t>
  </si>
  <si>
    <t>Additional explanation</t>
  </si>
  <si>
    <t>TOTAL ALLOCATED PROGRAM GRANT FUNDS</t>
  </si>
  <si>
    <t>FINANCIAL PLAN OF THE PROJECT</t>
  </si>
  <si>
    <t>B. Salary allowances</t>
  </si>
  <si>
    <t>Name of service/consultant</t>
  </si>
  <si>
    <t>Cost of service/consultant (A x C)</t>
  </si>
  <si>
    <t>A. Transportation costs</t>
  </si>
  <si>
    <t>Project manager</t>
  </si>
  <si>
    <t>Technician</t>
  </si>
  <si>
    <t xml:space="preserve"> VALUE ADDED TAX (VAT)</t>
  </si>
  <si>
    <t>Note: Value Added Tax (VAT) only if the applicant cannot request a VAT refund for any reason.</t>
  </si>
  <si>
    <t>Name of company</t>
  </si>
  <si>
    <t>D. Percentage of involvement in the project</t>
  </si>
  <si>
    <t>PROOF OF INNOVATIVE CONCEPT PROGRAM FOR MSMEs (POC Private)</t>
  </si>
  <si>
    <t>A. Gross I</t>
  </si>
  <si>
    <t>A. Purchase value VAT excluded</t>
  </si>
  <si>
    <t>Note: Indirect costs incurred directly as a result of the implementation of the project by the applicant are calculated at a fixed rate up to 7% of the total value of the eligible direct costs of the project.</t>
  </si>
  <si>
    <t>APPLICANT'S SHARE (%)</t>
  </si>
  <si>
    <t>Marko Marković</t>
  </si>
  <si>
    <t>Janko Janković</t>
  </si>
  <si>
    <t>Laboratory testing of technological components (Petar Petrović)</t>
  </si>
  <si>
    <t>Patentability analysis (Petar Petrović)</t>
  </si>
  <si>
    <t>Mirko Mirković</t>
  </si>
  <si>
    <t xml:space="preserve"> TRAVEL COSTS</t>
  </si>
  <si>
    <t>The costs of materials and small inventory refer to materials and devices whose unit value is less than EUR 300.00.                                                                                      
 Note: The costs of materials and small inventory can be max. 10% of the total amount awarded by the POC</t>
  </si>
  <si>
    <t xml:space="preserve">TOTAL STAFF SALARY COSTS </t>
  </si>
  <si>
    <t>Fund`s financing</t>
  </si>
  <si>
    <t>TOTAL COST</t>
  </si>
  <si>
    <t>Applicant`s financing</t>
  </si>
  <si>
    <t>TOTAL COSTS OF OUTSIDE RESEARCH SERVICES</t>
  </si>
  <si>
    <t xml:space="preserve">If the project team is not able to independently carry out certain activities                                                                                                                                                      
</t>
  </si>
  <si>
    <t xml:space="preserve">It is necessary to attach the last 3 payslips preceding the month in which the project application is made and a contract proposal (unsigned) for each new person who will be employed on the project. </t>
  </si>
  <si>
    <t xml:space="preserve">The equipment item includes equipment whose unit value is greater than 300.00 euros.                                                                                                                                  
</t>
  </si>
  <si>
    <t>TOTAL EQUIPMENT COSTS</t>
  </si>
  <si>
    <t>COSTS OF EXTERNAL SERVICES AND CONSULTANTS</t>
  </si>
  <si>
    <t>TOTAL COSTS OF MATERIALS AND SMALL INVENTORY</t>
  </si>
  <si>
    <t>TOTAL COSTS OF EXTERNAL SERVICES AND CONSULTANTS</t>
  </si>
  <si>
    <t>TOTAL TRAVEL COSTS</t>
  </si>
  <si>
    <t xml:space="preserve">Travel expenses must be closely related to project implementation.                                                                                                                                                                 </t>
  </si>
  <si>
    <r>
      <t xml:space="preserve">Please fill in the last columns with the amount of co-financing by the Innovation Fund and amount of </t>
    </r>
    <r>
      <rPr>
        <sz val="11"/>
        <color theme="1"/>
        <rFont val="Calibri"/>
        <family val="2"/>
        <scheme val="minor"/>
      </rPr>
      <t xml:space="preserve">Applicants`s </t>
    </r>
    <r>
      <rPr>
        <i/>
        <sz val="11"/>
        <color theme="1"/>
        <rFont val="Calibri"/>
        <family val="2"/>
        <scheme val="minor"/>
      </rPr>
      <t xml:space="preserve">co-financing for this cost. Note: The total co-financing </t>
    </r>
    <r>
      <rPr>
        <b/>
        <i/>
        <sz val="11"/>
        <color theme="1"/>
        <rFont val="Calibri"/>
        <family val="2"/>
        <scheme val="minor"/>
      </rPr>
      <t>by the Fund</t>
    </r>
    <r>
      <rPr>
        <i/>
        <sz val="11"/>
        <color theme="1"/>
        <rFont val="Calibri"/>
        <family val="2"/>
        <scheme val="minor"/>
      </rPr>
      <t xml:space="preserve"> in this cost category cannot exceed 60% of the allocated grant funds.</t>
    </r>
  </si>
  <si>
    <r>
      <t xml:space="preserve">Please fill in the last columns with the amount of co-financing by the Innovation Fund and amount of </t>
    </r>
    <r>
      <rPr>
        <sz val="11"/>
        <color theme="1"/>
        <rFont val="Calibri"/>
        <family val="2"/>
        <scheme val="minor"/>
      </rPr>
      <t xml:space="preserve">Applicants`s </t>
    </r>
    <r>
      <rPr>
        <i/>
        <sz val="11"/>
        <color theme="1"/>
        <rFont val="Calibri"/>
        <family val="2"/>
        <scheme val="minor"/>
      </rPr>
      <t xml:space="preserve">co-financing for this cost. Note: The total co-financing </t>
    </r>
    <r>
      <rPr>
        <b/>
        <i/>
        <sz val="11"/>
        <color theme="1"/>
        <rFont val="Calibri"/>
        <family val="2"/>
        <scheme val="minor"/>
      </rPr>
      <t>by the Fund</t>
    </r>
    <r>
      <rPr>
        <i/>
        <sz val="11"/>
        <color theme="1"/>
        <rFont val="Calibri"/>
        <family val="2"/>
        <scheme val="minor"/>
      </rPr>
      <t xml:space="preserve"> in this cost category cannot exceed 50% of the allocated grant funds.</t>
    </r>
  </si>
  <si>
    <r>
      <t xml:space="preserve">Please fill in the last columns with the amount of co-financing by the Innovation Fund and amount of </t>
    </r>
    <r>
      <rPr>
        <sz val="11"/>
        <color theme="1"/>
        <rFont val="Calibri"/>
        <family val="2"/>
        <scheme val="minor"/>
      </rPr>
      <t xml:space="preserve">Applicants`s </t>
    </r>
    <r>
      <rPr>
        <i/>
        <sz val="11"/>
        <color theme="1"/>
        <rFont val="Calibri"/>
        <family val="2"/>
        <scheme val="minor"/>
      </rPr>
      <t xml:space="preserve">co-financing for this cost. Note: The total co-financing </t>
    </r>
    <r>
      <rPr>
        <b/>
        <i/>
        <sz val="11"/>
        <color theme="1"/>
        <rFont val="Calibri"/>
        <family val="2"/>
        <scheme val="minor"/>
      </rPr>
      <t>by the Fund</t>
    </r>
    <r>
      <rPr>
        <i/>
        <sz val="11"/>
        <color theme="1"/>
        <rFont val="Calibri"/>
        <family val="2"/>
        <scheme val="minor"/>
      </rPr>
      <t xml:space="preserve"> in this cost category cannot exceed 10% of the allocated grant funds.</t>
    </r>
  </si>
  <si>
    <r>
      <t xml:space="preserve">Please fill in the last columns with the amount of co-financing by the Innovation Fund and amount of </t>
    </r>
    <r>
      <rPr>
        <sz val="11"/>
        <color theme="1"/>
        <rFont val="Calibri"/>
        <family val="2"/>
        <scheme val="minor"/>
      </rPr>
      <t xml:space="preserve">Applicants`s </t>
    </r>
    <r>
      <rPr>
        <i/>
        <sz val="11"/>
        <color theme="1"/>
        <rFont val="Calibri"/>
        <family val="2"/>
        <scheme val="minor"/>
      </rPr>
      <t xml:space="preserve">co-financing for this cost. Note: The total co-financing </t>
    </r>
    <r>
      <rPr>
        <b/>
        <i/>
        <sz val="11"/>
        <color theme="1"/>
        <rFont val="Calibri"/>
        <family val="2"/>
        <scheme val="minor"/>
      </rPr>
      <t>by the Fund</t>
    </r>
    <r>
      <rPr>
        <i/>
        <sz val="11"/>
        <color theme="1"/>
        <rFont val="Calibri"/>
        <family val="2"/>
        <scheme val="minor"/>
      </rPr>
      <t xml:space="preserve"> in this cost category cannot exceed 20% of the allocated grant funds.</t>
    </r>
  </si>
  <si>
    <t xml:space="preserve">Costs of market analysis, preparation of a feasibility study, preparation of a study or plan for commercialization, and costs of verification and protection of intellectual property.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</si>
</sst>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EUR]\ #,##0.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42BA86"/>
        <bgColor indexed="64"/>
      </patternFill>
    </fill>
    <fill>
      <patternFill patternType="solid">
        <fgColor rgb="FFE2EFD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1" xfId="0" applyBorder="1"/>
    <xf numFmtId="164" fontId="0" fillId="0" borderId="1" xfId="0" applyNumberFormat="1" applyBorder="1"/>
    <xf numFmtId="0" fontId="2" fillId="0" borderId="0" xfId="0" applyFont="1" applyAlignment="1">
      <alignment vertical="top"/>
    </xf>
    <xf numFmtId="0" fontId="0" fillId="0" borderId="0" xfId="0" applyAlignment="1">
      <alignment vertical="top"/>
    </xf>
    <xf numFmtId="164" fontId="0" fillId="0" borderId="0" xfId="0" applyNumberFormat="1"/>
    <xf numFmtId="164" fontId="1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2" fontId="1" fillId="0" borderId="0" xfId="0" applyNumberFormat="1" applyFont="1" applyAlignment="1">
      <alignment horizontal="center"/>
    </xf>
    <xf numFmtId="2" fontId="0" fillId="0" borderId="0" xfId="0" applyNumberFormat="1" applyAlignment="1">
      <alignment horizontal="center"/>
    </xf>
    <xf numFmtId="164" fontId="1" fillId="0" borderId="0" xfId="0" applyNumberFormat="1" applyFont="1"/>
    <xf numFmtId="0" fontId="0" fillId="0" borderId="1" xfId="0" applyBorder="1" applyAlignment="1">
      <alignment horizontal="center"/>
    </xf>
    <xf numFmtId="9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1" fillId="3" borderId="1" xfId="0" applyFont="1" applyFill="1" applyBorder="1" applyAlignment="1">
      <alignment vertical="center" wrapText="1"/>
    </xf>
    <xf numFmtId="0" fontId="0" fillId="3" borderId="1" xfId="0" applyFill="1" applyBorder="1"/>
    <xf numFmtId="0" fontId="1" fillId="3" borderId="1" xfId="0" applyFont="1" applyFill="1" applyBorder="1"/>
    <xf numFmtId="164" fontId="0" fillId="3" borderId="1" xfId="0" applyNumberFormat="1" applyFill="1" applyBorder="1"/>
    <xf numFmtId="0" fontId="1" fillId="3" borderId="1" xfId="0" applyFont="1" applyFill="1" applyBorder="1" applyAlignment="1">
      <alignment wrapText="1"/>
    </xf>
    <xf numFmtId="0" fontId="1" fillId="4" borderId="1" xfId="0" applyFont="1" applyFill="1" applyBorder="1"/>
    <xf numFmtId="0" fontId="1" fillId="4" borderId="1" xfId="0" applyFont="1" applyFill="1" applyBorder="1" applyAlignment="1">
      <alignment wrapText="1"/>
    </xf>
    <xf numFmtId="164" fontId="0" fillId="4" borderId="1" xfId="0" applyNumberFormat="1" applyFill="1" applyBorder="1"/>
    <xf numFmtId="9" fontId="0" fillId="4" borderId="1" xfId="0" applyNumberFormat="1" applyFill="1" applyBorder="1"/>
    <xf numFmtId="164" fontId="1" fillId="0" borderId="2" xfId="0" applyNumberFormat="1" applyFont="1" applyBorder="1" applyAlignment="1">
      <alignment horizontal="center"/>
    </xf>
    <xf numFmtId="0" fontId="1" fillId="3" borderId="2" xfId="0" applyFont="1" applyFill="1" applyBorder="1" applyAlignment="1">
      <alignment horizontal="center" vertical="center" wrapText="1"/>
    </xf>
    <xf numFmtId="164" fontId="0" fillId="4" borderId="1" xfId="0" applyNumberFormat="1" applyFill="1" applyBorder="1" applyAlignment="1">
      <alignment horizontal="right"/>
    </xf>
    <xf numFmtId="164" fontId="0" fillId="2" borderId="1" xfId="0" applyNumberFormat="1" applyFill="1" applyBorder="1" applyAlignment="1">
      <alignment horizontal="right"/>
    </xf>
    <xf numFmtId="0" fontId="1" fillId="0" borderId="2" xfId="0" applyFont="1" applyBorder="1" applyAlignment="1" applyProtection="1">
      <alignment horizontal="center" wrapText="1"/>
      <protection locked="0"/>
    </xf>
    <xf numFmtId="0" fontId="1" fillId="0" borderId="3" xfId="0" applyFont="1" applyBorder="1" applyAlignment="1" applyProtection="1">
      <alignment horizontal="center" wrapText="1"/>
      <protection locked="0"/>
    </xf>
    <xf numFmtId="0" fontId="1" fillId="0" borderId="4" xfId="0" applyFont="1" applyBorder="1" applyAlignment="1" applyProtection="1">
      <alignment horizontal="center" wrapText="1"/>
      <protection locked="0"/>
    </xf>
    <xf numFmtId="164" fontId="1" fillId="0" borderId="1" xfId="0" applyNumberFormat="1" applyFont="1" applyBorder="1" applyAlignment="1" applyProtection="1">
      <alignment horizontal="center" wrapText="1"/>
      <protection locked="0"/>
    </xf>
    <xf numFmtId="0" fontId="2" fillId="4" borderId="1" xfId="0" applyFont="1" applyFill="1" applyBorder="1" applyAlignment="1" applyProtection="1">
      <alignment horizontal="left" vertical="top" wrapText="1"/>
      <protection locked="0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2" fillId="0" borderId="2" xfId="0" applyFont="1" applyBorder="1" applyAlignment="1">
      <alignment vertical="top"/>
    </xf>
    <xf numFmtId="0" fontId="2" fillId="0" borderId="3" xfId="0" applyFont="1" applyBorder="1" applyAlignment="1">
      <alignment vertical="top"/>
    </xf>
    <xf numFmtId="0" fontId="2" fillId="0" borderId="4" xfId="0" applyFont="1" applyBorder="1" applyAlignment="1">
      <alignment vertical="top"/>
    </xf>
    <xf numFmtId="0" fontId="2" fillId="4" borderId="2" xfId="0" applyFont="1" applyFill="1" applyBorder="1" applyAlignment="1">
      <alignment vertical="top" wrapText="1"/>
    </xf>
    <xf numFmtId="0" fontId="2" fillId="4" borderId="3" xfId="0" applyFont="1" applyFill="1" applyBorder="1" applyAlignment="1">
      <alignment vertical="top" wrapText="1"/>
    </xf>
    <xf numFmtId="0" fontId="2" fillId="4" borderId="4" xfId="0" applyFont="1" applyFill="1" applyBorder="1" applyAlignment="1">
      <alignment vertical="top" wrapText="1"/>
    </xf>
    <xf numFmtId="0" fontId="1" fillId="3" borderId="2" xfId="0" applyFont="1" applyFill="1" applyBorder="1" applyAlignment="1" applyProtection="1">
      <alignment horizontal="center"/>
      <protection locked="0"/>
    </xf>
    <xf numFmtId="0" fontId="1" fillId="3" borderId="3" xfId="0" applyFont="1" applyFill="1" applyBorder="1" applyAlignment="1" applyProtection="1">
      <alignment horizontal="center"/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4" borderId="3" xfId="0" applyFill="1" applyBorder="1" applyAlignment="1">
      <alignment vertical="top" wrapText="1"/>
    </xf>
    <xf numFmtId="0" fontId="0" fillId="4" borderId="4" xfId="0" applyFill="1" applyBorder="1" applyAlignment="1">
      <alignment vertical="top" wrapText="1"/>
    </xf>
    <xf numFmtId="0" fontId="0" fillId="0" borderId="3" xfId="0" applyBorder="1" applyAlignment="1">
      <alignment vertical="top"/>
    </xf>
    <xf numFmtId="0" fontId="0" fillId="0" borderId="4" xfId="0" applyBorder="1" applyAlignment="1">
      <alignment vertical="top"/>
    </xf>
    <xf numFmtId="0" fontId="1" fillId="3" borderId="2" xfId="0" applyFont="1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" fillId="3" borderId="2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wrapText="1"/>
    </xf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1" fillId="3" borderId="2" xfId="0" applyFont="1" applyFill="1" applyBorder="1"/>
    <xf numFmtId="0" fontId="0" fillId="3" borderId="3" xfId="0" applyFill="1" applyBorder="1"/>
    <xf numFmtId="0" fontId="0" fillId="3" borderId="4" xfId="0" applyFill="1" applyBorder="1"/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164" fontId="0" fillId="4" borderId="2" xfId="0" applyNumberFormat="1" applyFill="1" applyBorder="1"/>
    <xf numFmtId="0" fontId="0" fillId="4" borderId="3" xfId="0" applyFill="1" applyBorder="1"/>
    <xf numFmtId="0" fontId="0" fillId="4" borderId="4" xfId="0" applyFill="1" applyBorder="1"/>
    <xf numFmtId="164" fontId="1" fillId="3" borderId="2" xfId="0" applyNumberFormat="1" applyFont="1" applyFill="1" applyBorder="1"/>
    <xf numFmtId="0" fontId="1" fillId="3" borderId="2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/>
    </xf>
    <xf numFmtId="164" fontId="1" fillId="0" borderId="4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164" fontId="1" fillId="0" borderId="3" xfId="0" applyNumberFormat="1" applyFont="1" applyBorder="1" applyAlignment="1">
      <alignment horizontal="center"/>
    </xf>
    <xf numFmtId="0" fontId="1" fillId="3" borderId="2" xfId="0" applyFont="1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2EFD9"/>
      <color rgb="FF42BA86"/>
      <color rgb="FF7E2FA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081D98-6FDB-4A2D-B6BA-FAECEB054921}">
  <dimension ref="B1:M172"/>
  <sheetViews>
    <sheetView tabSelected="1" topLeftCell="A104" zoomScale="80" zoomScaleNormal="80" workbookViewId="0">
      <selection activeCell="B109" sqref="B109:J109"/>
    </sheetView>
  </sheetViews>
  <sheetFormatPr defaultRowHeight="14.4" x14ac:dyDescent="0.3"/>
  <cols>
    <col min="2" max="2" width="18.44140625" customWidth="1"/>
    <col min="3" max="3" width="15.6640625" customWidth="1"/>
    <col min="4" max="4" width="10.6640625" customWidth="1"/>
    <col min="5" max="5" width="16.5546875" customWidth="1"/>
    <col min="6" max="6" width="15.44140625" customWidth="1"/>
    <col min="7" max="7" width="19.6640625" customWidth="1"/>
    <col min="8" max="8" width="13.33203125" customWidth="1"/>
    <col min="9" max="9" width="16.33203125" customWidth="1"/>
    <col min="10" max="10" width="24" customWidth="1"/>
    <col min="11" max="11" width="22.33203125" customWidth="1"/>
    <col min="14" max="14" width="13.109375" bestFit="1" customWidth="1"/>
  </cols>
  <sheetData>
    <row r="1" spans="2:10" ht="36" customHeight="1" x14ac:dyDescent="0.3">
      <c r="B1" s="58" t="s">
        <v>54</v>
      </c>
      <c r="C1" s="59"/>
      <c r="D1" s="59"/>
      <c r="E1" s="59"/>
      <c r="F1" s="59"/>
      <c r="G1" s="59"/>
      <c r="H1" s="59"/>
      <c r="I1" s="59"/>
      <c r="J1" s="60"/>
    </row>
    <row r="2" spans="2:10" ht="29.25" customHeight="1" x14ac:dyDescent="0.3">
      <c r="B2" s="19" t="s">
        <v>18</v>
      </c>
      <c r="C2" s="43"/>
      <c r="D2" s="44"/>
      <c r="E2" s="44"/>
      <c r="F2" s="44"/>
      <c r="G2" s="44"/>
      <c r="H2" s="44"/>
      <c r="I2" s="44"/>
      <c r="J2" s="45"/>
    </row>
    <row r="3" spans="2:10" ht="28.5" customHeight="1" x14ac:dyDescent="0.3">
      <c r="B3" s="20" t="s">
        <v>52</v>
      </c>
      <c r="C3" s="43"/>
      <c r="D3" s="44"/>
      <c r="E3" s="44"/>
      <c r="F3" s="44"/>
      <c r="G3" s="44"/>
      <c r="H3" s="44"/>
      <c r="I3" s="44"/>
      <c r="J3" s="45"/>
    </row>
    <row r="4" spans="2:10" ht="28.5" customHeight="1" x14ac:dyDescent="0.3">
      <c r="B4" s="61" t="s">
        <v>43</v>
      </c>
      <c r="C4" s="62"/>
      <c r="D4" s="62"/>
      <c r="E4" s="62"/>
      <c r="F4" s="62"/>
      <c r="G4" s="62"/>
      <c r="H4" s="62"/>
      <c r="I4" s="62"/>
      <c r="J4" s="63"/>
    </row>
    <row r="6" spans="2:10" ht="26.25" customHeight="1" x14ac:dyDescent="0.3">
      <c r="B6" s="32" t="s">
        <v>7</v>
      </c>
      <c r="C6" s="33"/>
      <c r="D6" s="33"/>
      <c r="E6" s="33"/>
      <c r="F6" s="33"/>
      <c r="G6" s="33"/>
      <c r="H6" s="33"/>
      <c r="I6" s="33"/>
      <c r="J6" s="34"/>
    </row>
    <row r="7" spans="2:10" ht="61.5" customHeight="1" x14ac:dyDescent="0.3">
      <c r="B7" s="14" t="s">
        <v>0</v>
      </c>
      <c r="C7" s="14" t="s">
        <v>1</v>
      </c>
      <c r="D7" s="14" t="s">
        <v>55</v>
      </c>
      <c r="E7" s="14" t="s">
        <v>44</v>
      </c>
      <c r="F7" s="14" t="s">
        <v>2</v>
      </c>
      <c r="G7" s="14" t="s">
        <v>53</v>
      </c>
      <c r="H7" s="14" t="s">
        <v>3</v>
      </c>
      <c r="I7" s="14" t="s">
        <v>4</v>
      </c>
      <c r="J7" s="14" t="s">
        <v>5</v>
      </c>
    </row>
    <row r="8" spans="2:10" x14ac:dyDescent="0.3">
      <c r="B8" s="11">
        <v>1</v>
      </c>
      <c r="C8" s="11" t="s">
        <v>59</v>
      </c>
      <c r="D8" s="11">
        <v>1000</v>
      </c>
      <c r="E8" s="11">
        <v>500</v>
      </c>
      <c r="F8" s="26">
        <f>D8+E8</f>
        <v>1500</v>
      </c>
      <c r="G8" s="12">
        <v>1</v>
      </c>
      <c r="H8" s="11">
        <v>8</v>
      </c>
      <c r="I8" s="11" t="s">
        <v>48</v>
      </c>
      <c r="J8" s="25">
        <f>F8*G8*H8</f>
        <v>12000</v>
      </c>
    </row>
    <row r="9" spans="2:10" x14ac:dyDescent="0.3">
      <c r="B9" s="11">
        <v>2</v>
      </c>
      <c r="C9" s="11" t="s">
        <v>60</v>
      </c>
      <c r="D9" s="11">
        <v>500</v>
      </c>
      <c r="E9" s="11">
        <v>50</v>
      </c>
      <c r="F9" s="26">
        <f t="shared" ref="F9:F17" si="0">D9+E9</f>
        <v>550</v>
      </c>
      <c r="G9" s="12">
        <v>0.4</v>
      </c>
      <c r="H9" s="11">
        <v>3</v>
      </c>
      <c r="I9" s="11" t="s">
        <v>49</v>
      </c>
      <c r="J9" s="25">
        <f t="shared" ref="J9:J17" si="1">F9*G9*H9</f>
        <v>660</v>
      </c>
    </row>
    <row r="10" spans="2:10" x14ac:dyDescent="0.3">
      <c r="B10" s="11"/>
      <c r="C10" s="1"/>
      <c r="D10" s="1"/>
      <c r="E10" s="1"/>
      <c r="F10" s="26">
        <f t="shared" si="0"/>
        <v>0</v>
      </c>
      <c r="G10" s="12">
        <v>0.3</v>
      </c>
      <c r="H10" s="1"/>
      <c r="I10" s="1"/>
      <c r="J10" s="25">
        <f t="shared" si="1"/>
        <v>0</v>
      </c>
    </row>
    <row r="11" spans="2:10" x14ac:dyDescent="0.3">
      <c r="B11" s="11"/>
      <c r="C11" s="1"/>
      <c r="D11" s="1"/>
      <c r="E11" s="1"/>
      <c r="F11" s="26">
        <f t="shared" si="0"/>
        <v>0</v>
      </c>
      <c r="G11" s="12">
        <v>0.5</v>
      </c>
      <c r="H11" s="1"/>
      <c r="I11" s="1"/>
      <c r="J11" s="25">
        <f t="shared" si="1"/>
        <v>0</v>
      </c>
    </row>
    <row r="12" spans="2:10" x14ac:dyDescent="0.3">
      <c r="B12" s="11"/>
      <c r="C12" s="1"/>
      <c r="D12" s="1"/>
      <c r="E12" s="1"/>
      <c r="F12" s="26">
        <f t="shared" si="0"/>
        <v>0</v>
      </c>
      <c r="G12" s="12">
        <v>0.5</v>
      </c>
      <c r="H12" s="1"/>
      <c r="I12" s="1"/>
      <c r="J12" s="25">
        <f t="shared" si="1"/>
        <v>0</v>
      </c>
    </row>
    <row r="13" spans="2:10" x14ac:dyDescent="0.3">
      <c r="B13" s="11"/>
      <c r="C13" s="1"/>
      <c r="D13" s="1"/>
      <c r="E13" s="1"/>
      <c r="F13" s="26">
        <f t="shared" si="0"/>
        <v>0</v>
      </c>
      <c r="G13" s="12">
        <v>0.5</v>
      </c>
      <c r="H13" s="1"/>
      <c r="I13" s="1"/>
      <c r="J13" s="25">
        <f t="shared" si="1"/>
        <v>0</v>
      </c>
    </row>
    <row r="14" spans="2:10" x14ac:dyDescent="0.3">
      <c r="B14" s="11"/>
      <c r="C14" s="1"/>
      <c r="D14" s="1"/>
      <c r="E14" s="1"/>
      <c r="F14" s="26">
        <f t="shared" si="0"/>
        <v>0</v>
      </c>
      <c r="G14" s="12">
        <v>0.5</v>
      </c>
      <c r="H14" s="1"/>
      <c r="I14" s="1"/>
      <c r="J14" s="25">
        <f t="shared" si="1"/>
        <v>0</v>
      </c>
    </row>
    <row r="15" spans="2:10" x14ac:dyDescent="0.3">
      <c r="B15" s="11"/>
      <c r="C15" s="1"/>
      <c r="D15" s="1"/>
      <c r="E15" s="1"/>
      <c r="F15" s="26">
        <f t="shared" si="0"/>
        <v>0</v>
      </c>
      <c r="G15" s="12">
        <v>0.5</v>
      </c>
      <c r="H15" s="1"/>
      <c r="I15" s="1"/>
      <c r="J15" s="25">
        <f t="shared" si="1"/>
        <v>0</v>
      </c>
    </row>
    <row r="16" spans="2:10" x14ac:dyDescent="0.3">
      <c r="B16" s="11"/>
      <c r="C16" s="1"/>
      <c r="D16" s="1"/>
      <c r="E16" s="1"/>
      <c r="F16" s="26">
        <f t="shared" si="0"/>
        <v>0</v>
      </c>
      <c r="G16" s="12">
        <v>0.5</v>
      </c>
      <c r="H16" s="1"/>
      <c r="I16" s="1"/>
      <c r="J16" s="25">
        <f t="shared" si="1"/>
        <v>0</v>
      </c>
    </row>
    <row r="17" spans="2:10" x14ac:dyDescent="0.3">
      <c r="B17" s="11"/>
      <c r="C17" s="1"/>
      <c r="D17" s="1"/>
      <c r="E17" s="1"/>
      <c r="F17" s="26">
        <f t="shared" si="0"/>
        <v>0</v>
      </c>
      <c r="G17" s="12">
        <v>0.5</v>
      </c>
      <c r="H17" s="1"/>
      <c r="I17" s="1"/>
      <c r="J17" s="25">
        <f t="shared" si="1"/>
        <v>0</v>
      </c>
    </row>
    <row r="18" spans="2:10" ht="20.25" customHeight="1" x14ac:dyDescent="0.3">
      <c r="B18" s="15"/>
      <c r="C18" s="16" t="s">
        <v>6</v>
      </c>
      <c r="D18" s="15"/>
      <c r="E18" s="15"/>
      <c r="F18" s="15"/>
      <c r="G18" s="15"/>
      <c r="H18" s="15"/>
      <c r="I18" s="15"/>
      <c r="J18" s="17">
        <f>J8+J9+J10+J11+J12+J13+J14+J15+J16+J17</f>
        <v>12660</v>
      </c>
    </row>
    <row r="19" spans="2:10" ht="50.25" customHeight="1" x14ac:dyDescent="0.3">
      <c r="B19" s="38" t="s">
        <v>72</v>
      </c>
      <c r="C19" s="46"/>
      <c r="D19" s="46"/>
      <c r="E19" s="46"/>
      <c r="F19" s="46"/>
      <c r="G19" s="46"/>
      <c r="H19" s="46"/>
      <c r="I19" s="46"/>
      <c r="J19" s="47"/>
    </row>
    <row r="20" spans="2:10" ht="51.6" customHeight="1" x14ac:dyDescent="0.3">
      <c r="B20" s="35" t="s">
        <v>41</v>
      </c>
      <c r="C20" s="48"/>
      <c r="D20" s="48"/>
      <c r="E20" s="48"/>
      <c r="F20" s="48"/>
      <c r="G20" s="48"/>
      <c r="H20" s="48"/>
      <c r="I20" s="48"/>
      <c r="J20" s="49"/>
    </row>
    <row r="22" spans="2:10" x14ac:dyDescent="0.3">
      <c r="B22" s="41" t="s">
        <v>66</v>
      </c>
      <c r="C22" s="42"/>
      <c r="D22" s="42"/>
      <c r="E22" s="42"/>
      <c r="F22" s="42"/>
      <c r="G22" s="42"/>
      <c r="H22" s="42"/>
      <c r="I22" s="42"/>
      <c r="J22" s="42"/>
    </row>
    <row r="23" spans="2:10" ht="33" customHeight="1" x14ac:dyDescent="0.3">
      <c r="B23" s="27" t="s">
        <v>67</v>
      </c>
      <c r="C23" s="28"/>
      <c r="D23" s="28"/>
      <c r="E23" s="28"/>
      <c r="F23" s="28"/>
      <c r="G23" s="29"/>
      <c r="H23" s="30"/>
      <c r="I23" s="30"/>
      <c r="J23" s="30"/>
    </row>
    <row r="24" spans="2:10" x14ac:dyDescent="0.3">
      <c r="B24" s="27" t="s">
        <v>69</v>
      </c>
      <c r="C24" s="28"/>
      <c r="D24" s="28"/>
      <c r="E24" s="28"/>
      <c r="F24" s="28"/>
      <c r="G24" s="29"/>
      <c r="H24" s="30"/>
      <c r="I24" s="30"/>
      <c r="J24" s="30"/>
    </row>
    <row r="25" spans="2:10" x14ac:dyDescent="0.3">
      <c r="B25" s="27" t="s">
        <v>68</v>
      </c>
      <c r="C25" s="28"/>
      <c r="D25" s="28"/>
      <c r="E25" s="28"/>
      <c r="F25" s="28"/>
      <c r="G25" s="29"/>
      <c r="H25" s="30">
        <f>H23+H24</f>
        <v>0</v>
      </c>
      <c r="I25" s="30"/>
      <c r="J25" s="30"/>
    </row>
    <row r="26" spans="2:10" ht="39" customHeight="1" x14ac:dyDescent="0.3">
      <c r="B26" s="31" t="s">
        <v>80</v>
      </c>
      <c r="C26" s="31"/>
      <c r="D26" s="31"/>
      <c r="E26" s="31"/>
      <c r="F26" s="31"/>
      <c r="G26" s="31"/>
      <c r="H26" s="31"/>
      <c r="I26" s="31"/>
      <c r="J26" s="31"/>
    </row>
    <row r="28" spans="2:10" ht="15.6" x14ac:dyDescent="0.3">
      <c r="B28" s="32" t="s">
        <v>9</v>
      </c>
      <c r="C28" s="33"/>
      <c r="D28" s="33"/>
      <c r="E28" s="33"/>
      <c r="F28" s="33"/>
      <c r="G28" s="33"/>
      <c r="H28" s="33"/>
      <c r="I28" s="33"/>
      <c r="J28" s="34"/>
    </row>
    <row r="29" spans="2:10" ht="43.2" x14ac:dyDescent="0.3">
      <c r="B29" s="18" t="s">
        <v>8</v>
      </c>
      <c r="C29" s="50" t="s">
        <v>45</v>
      </c>
      <c r="D29" s="51"/>
      <c r="E29" s="51"/>
      <c r="F29" s="52"/>
      <c r="G29" s="18" t="s">
        <v>10</v>
      </c>
      <c r="H29" s="18" t="s">
        <v>11</v>
      </c>
      <c r="I29" s="16" t="s">
        <v>12</v>
      </c>
      <c r="J29" s="18" t="s">
        <v>46</v>
      </c>
    </row>
    <row r="30" spans="2:10" x14ac:dyDescent="0.3">
      <c r="B30" s="11">
        <v>1</v>
      </c>
      <c r="C30" s="53" t="s">
        <v>61</v>
      </c>
      <c r="D30" s="54"/>
      <c r="E30" s="54"/>
      <c r="F30" s="55"/>
      <c r="G30" s="11">
        <v>20</v>
      </c>
      <c r="H30" s="11" t="s">
        <v>13</v>
      </c>
      <c r="I30" s="11">
        <v>50</v>
      </c>
      <c r="J30" s="25">
        <f>G30*I30</f>
        <v>1000</v>
      </c>
    </row>
    <row r="31" spans="2:10" x14ac:dyDescent="0.3">
      <c r="B31" s="1"/>
      <c r="C31" s="43"/>
      <c r="D31" s="44"/>
      <c r="E31" s="44"/>
      <c r="F31" s="45"/>
      <c r="G31" s="11">
        <v>10</v>
      </c>
      <c r="H31" s="11" t="s">
        <v>13</v>
      </c>
      <c r="I31" s="11">
        <v>50</v>
      </c>
      <c r="J31" s="25">
        <f t="shared" ref="J31:J39" si="2">G31*I31</f>
        <v>500</v>
      </c>
    </row>
    <row r="32" spans="2:10" x14ac:dyDescent="0.3">
      <c r="B32" s="1"/>
      <c r="C32" s="43"/>
      <c r="D32" s="44"/>
      <c r="E32" s="44"/>
      <c r="F32" s="45"/>
      <c r="G32" s="1"/>
      <c r="H32" s="1"/>
      <c r="I32" s="1"/>
      <c r="J32" s="25">
        <f t="shared" si="2"/>
        <v>0</v>
      </c>
    </row>
    <row r="33" spans="2:10" x14ac:dyDescent="0.3">
      <c r="B33" s="1"/>
      <c r="C33" s="43"/>
      <c r="D33" s="44"/>
      <c r="E33" s="44"/>
      <c r="F33" s="45"/>
      <c r="G33" s="1"/>
      <c r="H33" s="1"/>
      <c r="I33" s="1"/>
      <c r="J33" s="25">
        <f t="shared" si="2"/>
        <v>0</v>
      </c>
    </row>
    <row r="34" spans="2:10" x14ac:dyDescent="0.3">
      <c r="B34" s="1"/>
      <c r="C34" s="43"/>
      <c r="D34" s="44"/>
      <c r="E34" s="44"/>
      <c r="F34" s="45"/>
      <c r="G34" s="1"/>
      <c r="H34" s="1"/>
      <c r="I34" s="1"/>
      <c r="J34" s="25">
        <f t="shared" si="2"/>
        <v>0</v>
      </c>
    </row>
    <row r="35" spans="2:10" ht="24" customHeight="1" x14ac:dyDescent="0.3">
      <c r="B35" s="1"/>
      <c r="C35" s="43"/>
      <c r="D35" s="44"/>
      <c r="E35" s="44"/>
      <c r="F35" s="45"/>
      <c r="G35" s="1"/>
      <c r="H35" s="1"/>
      <c r="I35" s="1"/>
      <c r="J35" s="25">
        <f t="shared" si="2"/>
        <v>0</v>
      </c>
    </row>
    <row r="36" spans="2:10" ht="52.5" customHeight="1" x14ac:dyDescent="0.3">
      <c r="B36" s="1"/>
      <c r="C36" s="43"/>
      <c r="D36" s="44"/>
      <c r="E36" s="44"/>
      <c r="F36" s="45"/>
      <c r="G36" s="1"/>
      <c r="H36" s="1"/>
      <c r="I36" s="1"/>
      <c r="J36" s="25">
        <f t="shared" si="2"/>
        <v>0</v>
      </c>
    </row>
    <row r="37" spans="2:10" ht="41.4" customHeight="1" x14ac:dyDescent="0.3">
      <c r="B37" s="1"/>
      <c r="C37" s="43"/>
      <c r="D37" s="44"/>
      <c r="E37" s="44"/>
      <c r="F37" s="45"/>
      <c r="G37" s="1"/>
      <c r="H37" s="1"/>
      <c r="I37" s="1"/>
      <c r="J37" s="25">
        <f t="shared" si="2"/>
        <v>0</v>
      </c>
    </row>
    <row r="38" spans="2:10" x14ac:dyDescent="0.3">
      <c r="B38" s="1"/>
      <c r="C38" s="43"/>
      <c r="D38" s="44"/>
      <c r="E38" s="44"/>
      <c r="F38" s="45"/>
      <c r="G38" s="1"/>
      <c r="H38" s="1"/>
      <c r="I38" s="1"/>
      <c r="J38" s="25">
        <f t="shared" si="2"/>
        <v>0</v>
      </c>
    </row>
    <row r="39" spans="2:10" x14ac:dyDescent="0.3">
      <c r="B39" s="1"/>
      <c r="C39" s="43"/>
      <c r="D39" s="44"/>
      <c r="E39" s="44"/>
      <c r="F39" s="45"/>
      <c r="G39" s="1"/>
      <c r="H39" s="1"/>
      <c r="I39" s="1"/>
      <c r="J39" s="25">
        <f t="shared" si="2"/>
        <v>0</v>
      </c>
    </row>
    <row r="40" spans="2:10" ht="34.5" customHeight="1" x14ac:dyDescent="0.3">
      <c r="B40" s="15"/>
      <c r="C40" s="64" t="s">
        <v>6</v>
      </c>
      <c r="D40" s="65"/>
      <c r="E40" s="65"/>
      <c r="F40" s="65"/>
      <c r="G40" s="65"/>
      <c r="H40" s="65"/>
      <c r="I40" s="66"/>
      <c r="J40" s="17">
        <f>J30+J31+J32+J33+J34+J35+J36+J37+J38+J39</f>
        <v>1500</v>
      </c>
    </row>
    <row r="41" spans="2:10" ht="37.200000000000003" customHeight="1" x14ac:dyDescent="0.3">
      <c r="B41" s="38" t="s">
        <v>71</v>
      </c>
      <c r="C41" s="46"/>
      <c r="D41" s="46"/>
      <c r="E41" s="46"/>
      <c r="F41" s="46"/>
      <c r="G41" s="46"/>
      <c r="H41" s="46"/>
      <c r="I41" s="46"/>
      <c r="J41" s="47"/>
    </row>
    <row r="42" spans="2:10" x14ac:dyDescent="0.3">
      <c r="B42" s="35" t="s">
        <v>41</v>
      </c>
      <c r="C42" s="48"/>
      <c r="D42" s="48"/>
      <c r="E42" s="48"/>
      <c r="F42" s="48"/>
      <c r="G42" s="48"/>
      <c r="H42" s="48"/>
      <c r="I42" s="48"/>
      <c r="J42" s="49"/>
    </row>
    <row r="44" spans="2:10" x14ac:dyDescent="0.3">
      <c r="B44" s="41" t="s">
        <v>70</v>
      </c>
      <c r="C44" s="42"/>
      <c r="D44" s="42"/>
      <c r="E44" s="42"/>
      <c r="F44" s="42"/>
      <c r="G44" s="42"/>
      <c r="H44" s="42"/>
      <c r="I44" s="42"/>
      <c r="J44" s="42"/>
    </row>
    <row r="45" spans="2:10" x14ac:dyDescent="0.3">
      <c r="B45" s="27" t="s">
        <v>67</v>
      </c>
      <c r="C45" s="28"/>
      <c r="D45" s="28"/>
      <c r="E45" s="28"/>
      <c r="F45" s="28"/>
      <c r="G45" s="29"/>
      <c r="H45" s="30"/>
      <c r="I45" s="30"/>
      <c r="J45" s="30"/>
    </row>
    <row r="46" spans="2:10" ht="14.4" customHeight="1" x14ac:dyDescent="0.3">
      <c r="B46" s="27" t="s">
        <v>69</v>
      </c>
      <c r="C46" s="28"/>
      <c r="D46" s="28"/>
      <c r="E46" s="28"/>
      <c r="F46" s="28"/>
      <c r="G46" s="29"/>
      <c r="H46" s="30"/>
      <c r="I46" s="30"/>
      <c r="J46" s="30"/>
    </row>
    <row r="47" spans="2:10" x14ac:dyDescent="0.3">
      <c r="B47" s="27" t="s">
        <v>68</v>
      </c>
      <c r="C47" s="28"/>
      <c r="D47" s="28"/>
      <c r="E47" s="28"/>
      <c r="F47" s="28"/>
      <c r="G47" s="29"/>
      <c r="H47" s="30">
        <f>H45+H46</f>
        <v>0</v>
      </c>
      <c r="I47" s="30"/>
      <c r="J47" s="30"/>
    </row>
    <row r="48" spans="2:10" ht="36.6" customHeight="1" x14ac:dyDescent="0.3">
      <c r="B48" s="31" t="s">
        <v>81</v>
      </c>
      <c r="C48" s="31"/>
      <c r="D48" s="31"/>
      <c r="E48" s="31"/>
      <c r="F48" s="31"/>
      <c r="G48" s="31"/>
      <c r="H48" s="31"/>
      <c r="I48" s="31"/>
      <c r="J48" s="31"/>
    </row>
    <row r="51" spans="2:10" ht="15.6" x14ac:dyDescent="0.3">
      <c r="B51" s="32" t="s">
        <v>14</v>
      </c>
      <c r="C51" s="33"/>
      <c r="D51" s="33"/>
      <c r="E51" s="33"/>
      <c r="F51" s="33"/>
      <c r="G51" s="33"/>
      <c r="H51" s="33"/>
      <c r="I51" s="33"/>
      <c r="J51" s="34"/>
    </row>
    <row r="52" spans="2:10" ht="28.8" x14ac:dyDescent="0.3">
      <c r="B52" s="18" t="s">
        <v>8</v>
      </c>
      <c r="C52" s="50" t="s">
        <v>15</v>
      </c>
      <c r="D52" s="67"/>
      <c r="E52" s="67"/>
      <c r="F52" s="68"/>
      <c r="G52" s="18" t="s">
        <v>40</v>
      </c>
      <c r="H52" s="56" t="s">
        <v>16</v>
      </c>
      <c r="I52" s="57"/>
      <c r="J52" s="18" t="s">
        <v>17</v>
      </c>
    </row>
    <row r="53" spans="2:10" ht="26.25" customHeight="1" x14ac:dyDescent="0.3">
      <c r="B53" s="1"/>
      <c r="C53" s="43"/>
      <c r="D53" s="44"/>
      <c r="E53" s="44"/>
      <c r="F53" s="45"/>
      <c r="G53" s="2">
        <v>500</v>
      </c>
      <c r="H53" s="43">
        <v>2</v>
      </c>
      <c r="I53" s="45"/>
      <c r="J53" s="21">
        <f>G53*H53</f>
        <v>1000</v>
      </c>
    </row>
    <row r="54" spans="2:10" ht="40.5" customHeight="1" x14ac:dyDescent="0.3">
      <c r="B54" s="1"/>
      <c r="C54" s="43"/>
      <c r="D54" s="44"/>
      <c r="E54" s="44"/>
      <c r="F54" s="45"/>
      <c r="G54" s="1"/>
      <c r="H54" s="43"/>
      <c r="I54" s="45"/>
      <c r="J54" s="21">
        <f t="shared" ref="J54:J62" si="3">G54*H54</f>
        <v>0</v>
      </c>
    </row>
    <row r="55" spans="2:10" ht="37.5" customHeight="1" x14ac:dyDescent="0.3">
      <c r="B55" s="1"/>
      <c r="C55" s="43"/>
      <c r="D55" s="44"/>
      <c r="E55" s="44"/>
      <c r="F55" s="45"/>
      <c r="G55" s="1"/>
      <c r="H55" s="43"/>
      <c r="I55" s="45"/>
      <c r="J55" s="21">
        <f t="shared" si="3"/>
        <v>0</v>
      </c>
    </row>
    <row r="56" spans="2:10" x14ac:dyDescent="0.3">
      <c r="B56" s="1"/>
      <c r="C56" s="43"/>
      <c r="D56" s="44"/>
      <c r="E56" s="44"/>
      <c r="F56" s="45"/>
      <c r="G56" s="1"/>
      <c r="H56" s="43"/>
      <c r="I56" s="45"/>
      <c r="J56" s="21">
        <f t="shared" si="3"/>
        <v>0</v>
      </c>
    </row>
    <row r="57" spans="2:10" x14ac:dyDescent="0.3">
      <c r="B57" s="1"/>
      <c r="C57" s="43"/>
      <c r="D57" s="44"/>
      <c r="E57" s="44"/>
      <c r="F57" s="45"/>
      <c r="G57" s="1"/>
      <c r="H57" s="43"/>
      <c r="I57" s="45"/>
      <c r="J57" s="21">
        <f t="shared" si="3"/>
        <v>0</v>
      </c>
    </row>
    <row r="58" spans="2:10" ht="31.95" customHeight="1" x14ac:dyDescent="0.3">
      <c r="B58" s="1"/>
      <c r="C58" s="43"/>
      <c r="D58" s="44"/>
      <c r="E58" s="44"/>
      <c r="F58" s="45"/>
      <c r="G58" s="1"/>
      <c r="H58" s="43"/>
      <c r="I58" s="45"/>
      <c r="J58" s="21">
        <f t="shared" si="3"/>
        <v>0</v>
      </c>
    </row>
    <row r="59" spans="2:10" x14ac:dyDescent="0.3">
      <c r="B59" s="1"/>
      <c r="C59" s="43"/>
      <c r="D59" s="44"/>
      <c r="E59" s="44"/>
      <c r="F59" s="45"/>
      <c r="G59" s="1"/>
      <c r="H59" s="43"/>
      <c r="I59" s="45"/>
      <c r="J59" s="21">
        <f t="shared" si="3"/>
        <v>0</v>
      </c>
    </row>
    <row r="60" spans="2:10" x14ac:dyDescent="0.3">
      <c r="B60" s="1"/>
      <c r="C60" s="43"/>
      <c r="D60" s="44"/>
      <c r="E60" s="44"/>
      <c r="F60" s="45"/>
      <c r="G60" s="1"/>
      <c r="H60" s="43"/>
      <c r="I60" s="45"/>
      <c r="J60" s="21">
        <f t="shared" si="3"/>
        <v>0</v>
      </c>
    </row>
    <row r="61" spans="2:10" x14ac:dyDescent="0.3">
      <c r="B61" s="1"/>
      <c r="C61" s="43"/>
      <c r="D61" s="44"/>
      <c r="E61" s="44"/>
      <c r="F61" s="45"/>
      <c r="G61" s="1"/>
      <c r="H61" s="43"/>
      <c r="I61" s="45"/>
      <c r="J61" s="21">
        <f t="shared" si="3"/>
        <v>0</v>
      </c>
    </row>
    <row r="62" spans="2:10" x14ac:dyDescent="0.3">
      <c r="B62" s="1"/>
      <c r="C62" s="43"/>
      <c r="D62" s="44"/>
      <c r="E62" s="44"/>
      <c r="F62" s="45"/>
      <c r="G62" s="1"/>
      <c r="H62" s="43"/>
      <c r="I62" s="45"/>
      <c r="J62" s="21">
        <f t="shared" si="3"/>
        <v>0</v>
      </c>
    </row>
    <row r="63" spans="2:10" x14ac:dyDescent="0.3">
      <c r="B63" s="15"/>
      <c r="C63" s="64" t="s">
        <v>6</v>
      </c>
      <c r="D63" s="65"/>
      <c r="E63" s="65"/>
      <c r="F63" s="65"/>
      <c r="G63" s="65"/>
      <c r="H63" s="65"/>
      <c r="I63" s="66"/>
      <c r="J63" s="17">
        <f>J53+J54+J55+J56+J57+J58+J59+J60+J61+J62</f>
        <v>1000</v>
      </c>
    </row>
    <row r="64" spans="2:10" ht="40.200000000000003" customHeight="1" x14ac:dyDescent="0.3">
      <c r="B64" s="38" t="s">
        <v>73</v>
      </c>
      <c r="C64" s="46"/>
      <c r="D64" s="46"/>
      <c r="E64" s="46"/>
      <c r="F64" s="46"/>
      <c r="G64" s="46"/>
      <c r="H64" s="46"/>
      <c r="I64" s="46"/>
      <c r="J64" s="47"/>
    </row>
    <row r="65" spans="2:10" x14ac:dyDescent="0.3">
      <c r="B65" s="35" t="s">
        <v>41</v>
      </c>
      <c r="C65" s="48"/>
      <c r="D65" s="48"/>
      <c r="E65" s="48"/>
      <c r="F65" s="48"/>
      <c r="G65" s="48"/>
      <c r="H65" s="48"/>
      <c r="I65" s="48"/>
      <c r="J65" s="49"/>
    </row>
    <row r="67" spans="2:10" x14ac:dyDescent="0.3">
      <c r="B67" s="41" t="s">
        <v>74</v>
      </c>
      <c r="C67" s="42"/>
      <c r="D67" s="42"/>
      <c r="E67" s="42"/>
      <c r="F67" s="42"/>
      <c r="G67" s="42"/>
      <c r="H67" s="42"/>
      <c r="I67" s="42"/>
      <c r="J67" s="42"/>
    </row>
    <row r="68" spans="2:10" x14ac:dyDescent="0.3">
      <c r="B68" s="27" t="s">
        <v>67</v>
      </c>
      <c r="C68" s="28"/>
      <c r="D68" s="28"/>
      <c r="E68" s="28"/>
      <c r="F68" s="28"/>
      <c r="G68" s="29"/>
      <c r="H68" s="30"/>
      <c r="I68" s="30"/>
      <c r="J68" s="30"/>
    </row>
    <row r="69" spans="2:10" x14ac:dyDescent="0.3">
      <c r="B69" s="27" t="s">
        <v>69</v>
      </c>
      <c r="C69" s="28"/>
      <c r="D69" s="28"/>
      <c r="E69" s="28"/>
      <c r="F69" s="28"/>
      <c r="G69" s="29"/>
      <c r="H69" s="30"/>
      <c r="I69" s="30"/>
      <c r="J69" s="30"/>
    </row>
    <row r="70" spans="2:10" x14ac:dyDescent="0.3">
      <c r="B70" s="27" t="s">
        <v>68</v>
      </c>
      <c r="C70" s="28"/>
      <c r="D70" s="28"/>
      <c r="E70" s="28"/>
      <c r="F70" s="28"/>
      <c r="G70" s="29"/>
      <c r="H70" s="30">
        <f>H68+H69</f>
        <v>0</v>
      </c>
      <c r="I70" s="30"/>
      <c r="J70" s="30"/>
    </row>
    <row r="71" spans="2:10" ht="44.4" customHeight="1" x14ac:dyDescent="0.3">
      <c r="B71" s="31" t="s">
        <v>81</v>
      </c>
      <c r="C71" s="31"/>
      <c r="D71" s="31"/>
      <c r="E71" s="31"/>
      <c r="F71" s="31"/>
      <c r="G71" s="31"/>
      <c r="H71" s="31"/>
      <c r="I71" s="31"/>
      <c r="J71" s="31"/>
    </row>
    <row r="72" spans="2:10" ht="44.25" customHeight="1" x14ac:dyDescent="0.3"/>
    <row r="73" spans="2:10" ht="15" customHeight="1" x14ac:dyDescent="0.3">
      <c r="B73" s="32" t="s">
        <v>19</v>
      </c>
      <c r="C73" s="33"/>
      <c r="D73" s="33"/>
      <c r="E73" s="33"/>
      <c r="F73" s="33"/>
      <c r="G73" s="33"/>
      <c r="H73" s="33"/>
      <c r="I73" s="33"/>
      <c r="J73" s="34"/>
    </row>
    <row r="74" spans="2:10" ht="28.8" x14ac:dyDescent="0.3">
      <c r="B74" s="18" t="s">
        <v>8</v>
      </c>
      <c r="C74" s="50" t="s">
        <v>20</v>
      </c>
      <c r="D74" s="51"/>
      <c r="E74" s="51"/>
      <c r="F74" s="52"/>
      <c r="G74" s="18" t="s">
        <v>56</v>
      </c>
      <c r="H74" s="56" t="s">
        <v>16</v>
      </c>
      <c r="I74" s="52"/>
      <c r="J74" s="18" t="s">
        <v>21</v>
      </c>
    </row>
    <row r="75" spans="2:10" ht="37.5" customHeight="1" x14ac:dyDescent="0.3">
      <c r="B75" s="1"/>
      <c r="C75" s="43"/>
      <c r="D75" s="44"/>
      <c r="E75" s="44"/>
      <c r="F75" s="45"/>
      <c r="G75" s="2">
        <v>350</v>
      </c>
      <c r="H75" s="43">
        <v>2</v>
      </c>
      <c r="I75" s="45"/>
      <c r="J75" s="21">
        <f t="shared" ref="J75:J84" si="4">G75*H75</f>
        <v>700</v>
      </c>
    </row>
    <row r="76" spans="2:10" ht="39" customHeight="1" x14ac:dyDescent="0.3">
      <c r="B76" s="1"/>
      <c r="C76" s="43"/>
      <c r="D76" s="44"/>
      <c r="E76" s="44"/>
      <c r="F76" s="45"/>
      <c r="G76" s="2">
        <v>350</v>
      </c>
      <c r="H76" s="43">
        <v>5</v>
      </c>
      <c r="I76" s="45"/>
      <c r="J76" s="21">
        <f t="shared" si="4"/>
        <v>1750</v>
      </c>
    </row>
    <row r="77" spans="2:10" ht="23.25" customHeight="1" x14ac:dyDescent="0.3">
      <c r="B77" s="1"/>
      <c r="C77" s="43"/>
      <c r="D77" s="44"/>
      <c r="E77" s="44"/>
      <c r="F77" s="45"/>
      <c r="G77" s="2">
        <v>350</v>
      </c>
      <c r="H77" s="43">
        <v>5</v>
      </c>
      <c r="I77" s="45"/>
      <c r="J77" s="21">
        <f t="shared" si="4"/>
        <v>1750</v>
      </c>
    </row>
    <row r="78" spans="2:10" ht="18.75" customHeight="1" x14ac:dyDescent="0.3">
      <c r="B78" s="1"/>
      <c r="C78" s="43"/>
      <c r="D78" s="44"/>
      <c r="E78" s="44"/>
      <c r="F78" s="45"/>
      <c r="G78" s="2"/>
      <c r="H78" s="43"/>
      <c r="I78" s="45"/>
      <c r="J78" s="21">
        <f t="shared" si="4"/>
        <v>0</v>
      </c>
    </row>
    <row r="79" spans="2:10" x14ac:dyDescent="0.3">
      <c r="B79" s="1"/>
      <c r="C79" s="43"/>
      <c r="D79" s="44"/>
      <c r="E79" s="44"/>
      <c r="F79" s="45"/>
      <c r="G79" s="2"/>
      <c r="H79" s="43"/>
      <c r="I79" s="45"/>
      <c r="J79" s="21">
        <f t="shared" si="4"/>
        <v>0</v>
      </c>
    </row>
    <row r="80" spans="2:10" ht="18.75" customHeight="1" x14ac:dyDescent="0.3">
      <c r="B80" s="1"/>
      <c r="C80" s="43"/>
      <c r="D80" s="44"/>
      <c r="E80" s="44"/>
      <c r="F80" s="45"/>
      <c r="G80" s="2"/>
      <c r="H80" s="43"/>
      <c r="I80" s="45"/>
      <c r="J80" s="21">
        <f t="shared" si="4"/>
        <v>0</v>
      </c>
    </row>
    <row r="81" spans="2:10" ht="17.25" customHeight="1" x14ac:dyDescent="0.3">
      <c r="B81" s="1"/>
      <c r="C81" s="43"/>
      <c r="D81" s="44"/>
      <c r="E81" s="44"/>
      <c r="F81" s="45"/>
      <c r="G81" s="2"/>
      <c r="H81" s="43"/>
      <c r="I81" s="45"/>
      <c r="J81" s="21">
        <f t="shared" si="4"/>
        <v>0</v>
      </c>
    </row>
    <row r="82" spans="2:10" x14ac:dyDescent="0.3">
      <c r="B82" s="1"/>
      <c r="C82" s="43"/>
      <c r="D82" s="44"/>
      <c r="E82" s="44"/>
      <c r="F82" s="45"/>
      <c r="G82" s="2"/>
      <c r="H82" s="43"/>
      <c r="I82" s="45"/>
      <c r="J82" s="21">
        <f t="shared" si="4"/>
        <v>0</v>
      </c>
    </row>
    <row r="83" spans="2:10" x14ac:dyDescent="0.3">
      <c r="B83" s="1"/>
      <c r="C83" s="43"/>
      <c r="D83" s="44"/>
      <c r="E83" s="44"/>
      <c r="F83" s="45"/>
      <c r="G83" s="2"/>
      <c r="H83" s="43"/>
      <c r="I83" s="45"/>
      <c r="J83" s="21">
        <f t="shared" si="4"/>
        <v>0</v>
      </c>
    </row>
    <row r="84" spans="2:10" x14ac:dyDescent="0.3">
      <c r="B84" s="1"/>
      <c r="C84" s="43"/>
      <c r="D84" s="44"/>
      <c r="E84" s="44"/>
      <c r="F84" s="45"/>
      <c r="G84" s="2"/>
      <c r="H84" s="43"/>
      <c r="I84" s="45"/>
      <c r="J84" s="21">
        <f t="shared" si="4"/>
        <v>0</v>
      </c>
    </row>
    <row r="85" spans="2:10" x14ac:dyDescent="0.3">
      <c r="B85" s="15"/>
      <c r="C85" s="64" t="s">
        <v>6</v>
      </c>
      <c r="D85" s="65"/>
      <c r="E85" s="65"/>
      <c r="F85" s="65"/>
      <c r="G85" s="65"/>
      <c r="H85" s="65"/>
      <c r="I85" s="66"/>
      <c r="J85" s="17">
        <f>J75+J76+J77+J78+J79+J80+J81+J82+J83+J84</f>
        <v>4200</v>
      </c>
    </row>
    <row r="86" spans="2:10" ht="51" customHeight="1" x14ac:dyDescent="0.3">
      <c r="B86" s="38" t="s">
        <v>65</v>
      </c>
      <c r="C86" s="46"/>
      <c r="D86" s="46"/>
      <c r="E86" s="46"/>
      <c r="F86" s="46"/>
      <c r="G86" s="46"/>
      <c r="H86" s="46"/>
      <c r="I86" s="46"/>
      <c r="J86" s="47"/>
    </row>
    <row r="87" spans="2:10" ht="29.25" customHeight="1" x14ac:dyDescent="0.3">
      <c r="B87" s="35" t="s">
        <v>41</v>
      </c>
      <c r="C87" s="48"/>
      <c r="D87" s="48"/>
      <c r="E87" s="48"/>
      <c r="F87" s="48"/>
      <c r="G87" s="48"/>
      <c r="H87" s="48"/>
      <c r="I87" s="48"/>
      <c r="J87" s="49"/>
    </row>
    <row r="88" spans="2:10" ht="33" customHeight="1" x14ac:dyDescent="0.3">
      <c r="B88" s="3"/>
      <c r="C88" s="4"/>
      <c r="D88" s="4"/>
      <c r="E88" s="4"/>
      <c r="F88" s="4"/>
      <c r="G88" s="4"/>
      <c r="H88" s="4"/>
      <c r="I88" s="4"/>
      <c r="J88" s="4"/>
    </row>
    <row r="89" spans="2:10" ht="21.6" customHeight="1" x14ac:dyDescent="0.3">
      <c r="B89" s="41" t="s">
        <v>76</v>
      </c>
      <c r="C89" s="42"/>
      <c r="D89" s="42"/>
      <c r="E89" s="42"/>
      <c r="F89" s="42"/>
      <c r="G89" s="42"/>
      <c r="H89" s="42"/>
      <c r="I89" s="42"/>
      <c r="J89" s="42"/>
    </row>
    <row r="90" spans="2:10" ht="18" customHeight="1" x14ac:dyDescent="0.3">
      <c r="B90" s="27" t="s">
        <v>67</v>
      </c>
      <c r="C90" s="28"/>
      <c r="D90" s="28"/>
      <c r="E90" s="28"/>
      <c r="F90" s="28"/>
      <c r="G90" s="29"/>
      <c r="H90" s="30"/>
      <c r="I90" s="30"/>
      <c r="J90" s="30"/>
    </row>
    <row r="91" spans="2:10" ht="17.25" customHeight="1" x14ac:dyDescent="0.3">
      <c r="B91" s="27" t="s">
        <v>69</v>
      </c>
      <c r="C91" s="28"/>
      <c r="D91" s="28"/>
      <c r="E91" s="28"/>
      <c r="F91" s="28"/>
      <c r="G91" s="29"/>
      <c r="H91" s="30"/>
      <c r="I91" s="30"/>
      <c r="J91" s="30"/>
    </row>
    <row r="92" spans="2:10" ht="36" customHeight="1" x14ac:dyDescent="0.3">
      <c r="B92" s="27" t="s">
        <v>68</v>
      </c>
      <c r="C92" s="28"/>
      <c r="D92" s="28"/>
      <c r="E92" s="28"/>
      <c r="F92" s="28"/>
      <c r="G92" s="29"/>
      <c r="H92" s="30">
        <f>H90+H91</f>
        <v>0</v>
      </c>
      <c r="I92" s="30"/>
      <c r="J92" s="30"/>
    </row>
    <row r="93" spans="2:10" ht="29.4" customHeight="1" x14ac:dyDescent="0.3">
      <c r="B93" s="31" t="s">
        <v>82</v>
      </c>
      <c r="C93" s="31"/>
      <c r="D93" s="31"/>
      <c r="E93" s="31"/>
      <c r="F93" s="31"/>
      <c r="G93" s="31"/>
      <c r="H93" s="31"/>
      <c r="I93" s="31"/>
      <c r="J93" s="31"/>
    </row>
    <row r="95" spans="2:10" ht="15.6" x14ac:dyDescent="0.3">
      <c r="B95" s="32" t="s">
        <v>75</v>
      </c>
      <c r="C95" s="33"/>
      <c r="D95" s="33"/>
      <c r="E95" s="33"/>
      <c r="F95" s="33"/>
      <c r="G95" s="33"/>
      <c r="H95" s="33"/>
      <c r="I95" s="33"/>
      <c r="J95" s="34"/>
    </row>
    <row r="96" spans="2:10" ht="43.2" x14ac:dyDescent="0.3">
      <c r="B96" s="18" t="s">
        <v>8</v>
      </c>
      <c r="C96" s="50" t="s">
        <v>45</v>
      </c>
      <c r="D96" s="51"/>
      <c r="E96" s="51"/>
      <c r="F96" s="52"/>
      <c r="G96" s="18" t="s">
        <v>10</v>
      </c>
      <c r="H96" s="18" t="s">
        <v>11</v>
      </c>
      <c r="I96" s="16" t="s">
        <v>12</v>
      </c>
      <c r="J96" s="18" t="s">
        <v>46</v>
      </c>
    </row>
    <row r="97" spans="2:10" x14ac:dyDescent="0.3">
      <c r="B97" s="11">
        <v>1</v>
      </c>
      <c r="C97" s="53" t="s">
        <v>62</v>
      </c>
      <c r="D97" s="54"/>
      <c r="E97" s="54"/>
      <c r="F97" s="55"/>
      <c r="G97" s="11">
        <v>20</v>
      </c>
      <c r="H97" s="11" t="s">
        <v>13</v>
      </c>
      <c r="I97" s="13">
        <v>50</v>
      </c>
      <c r="J97" s="25">
        <f t="shared" ref="J97:J106" si="5">G97*I97</f>
        <v>1000</v>
      </c>
    </row>
    <row r="98" spans="2:10" x14ac:dyDescent="0.3">
      <c r="B98" s="1"/>
      <c r="C98" s="43"/>
      <c r="D98" s="44"/>
      <c r="E98" s="44"/>
      <c r="F98" s="45"/>
      <c r="G98" s="11">
        <v>30</v>
      </c>
      <c r="H98" s="1"/>
      <c r="I98" s="13">
        <v>10</v>
      </c>
      <c r="J98" s="21">
        <f t="shared" si="5"/>
        <v>300</v>
      </c>
    </row>
    <row r="99" spans="2:10" x14ac:dyDescent="0.3">
      <c r="B99" s="1"/>
      <c r="C99" s="43"/>
      <c r="D99" s="44"/>
      <c r="E99" s="44"/>
      <c r="F99" s="45"/>
      <c r="G99" s="11">
        <v>3</v>
      </c>
      <c r="H99" s="1"/>
      <c r="I99" s="13">
        <v>20</v>
      </c>
      <c r="J99" s="21">
        <f t="shared" si="5"/>
        <v>60</v>
      </c>
    </row>
    <row r="100" spans="2:10" x14ac:dyDescent="0.3">
      <c r="B100" s="1"/>
      <c r="C100" s="43"/>
      <c r="D100" s="44"/>
      <c r="E100" s="44"/>
      <c r="F100" s="45"/>
      <c r="G100" s="1"/>
      <c r="H100" s="1"/>
      <c r="I100" s="2"/>
      <c r="J100" s="21">
        <f t="shared" si="5"/>
        <v>0</v>
      </c>
    </row>
    <row r="101" spans="2:10" x14ac:dyDescent="0.3">
      <c r="B101" s="1"/>
      <c r="C101" s="43"/>
      <c r="D101" s="44"/>
      <c r="E101" s="44"/>
      <c r="F101" s="45"/>
      <c r="G101" s="1"/>
      <c r="H101" s="1"/>
      <c r="I101" s="2"/>
      <c r="J101" s="21">
        <f t="shared" si="5"/>
        <v>0</v>
      </c>
    </row>
    <row r="102" spans="2:10" x14ac:dyDescent="0.3">
      <c r="B102" s="1"/>
      <c r="C102" s="43"/>
      <c r="D102" s="44"/>
      <c r="E102" s="44"/>
      <c r="F102" s="45"/>
      <c r="G102" s="1"/>
      <c r="H102" s="1"/>
      <c r="I102" s="2"/>
      <c r="J102" s="21">
        <f t="shared" si="5"/>
        <v>0</v>
      </c>
    </row>
    <row r="103" spans="2:10" x14ac:dyDescent="0.3">
      <c r="B103" s="1"/>
      <c r="C103" s="43"/>
      <c r="D103" s="44"/>
      <c r="E103" s="44"/>
      <c r="F103" s="45"/>
      <c r="G103" s="1"/>
      <c r="H103" s="1"/>
      <c r="I103" s="2"/>
      <c r="J103" s="21">
        <f t="shared" si="5"/>
        <v>0</v>
      </c>
    </row>
    <row r="104" spans="2:10" ht="30.75" customHeight="1" x14ac:dyDescent="0.3">
      <c r="B104" s="1"/>
      <c r="C104" s="43"/>
      <c r="D104" s="44"/>
      <c r="E104" s="44"/>
      <c r="F104" s="45"/>
      <c r="G104" s="1"/>
      <c r="H104" s="1"/>
      <c r="I104" s="2"/>
      <c r="J104" s="21">
        <f t="shared" si="5"/>
        <v>0</v>
      </c>
    </row>
    <row r="105" spans="2:10" ht="45" customHeight="1" x14ac:dyDescent="0.3">
      <c r="B105" s="1"/>
      <c r="C105" s="43"/>
      <c r="D105" s="44"/>
      <c r="E105" s="44"/>
      <c r="F105" s="45"/>
      <c r="G105" s="1"/>
      <c r="H105" s="1"/>
      <c r="I105" s="2"/>
      <c r="J105" s="21">
        <f t="shared" si="5"/>
        <v>0</v>
      </c>
    </row>
    <row r="106" spans="2:10" ht="39" customHeight="1" x14ac:dyDescent="0.3">
      <c r="B106" s="1"/>
      <c r="C106" s="43"/>
      <c r="D106" s="44"/>
      <c r="E106" s="44"/>
      <c r="F106" s="45"/>
      <c r="G106" s="1"/>
      <c r="H106" s="1"/>
      <c r="I106" s="2"/>
      <c r="J106" s="21">
        <f t="shared" si="5"/>
        <v>0</v>
      </c>
    </row>
    <row r="107" spans="2:10" ht="18.75" customHeight="1" x14ac:dyDescent="0.3">
      <c r="B107" s="15"/>
      <c r="C107" s="64" t="s">
        <v>6</v>
      </c>
      <c r="D107" s="65"/>
      <c r="E107" s="65"/>
      <c r="F107" s="65"/>
      <c r="G107" s="65"/>
      <c r="H107" s="65"/>
      <c r="I107" s="66"/>
      <c r="J107" s="17">
        <f>J97+J98+J99+J100+J101+J102+J103+J104+J105+J106</f>
        <v>1360</v>
      </c>
    </row>
    <row r="108" spans="2:10" ht="24" customHeight="1" x14ac:dyDescent="0.3">
      <c r="B108" s="38" t="s">
        <v>84</v>
      </c>
      <c r="C108" s="46"/>
      <c r="D108" s="46"/>
      <c r="E108" s="46"/>
      <c r="F108" s="46"/>
      <c r="G108" s="46"/>
      <c r="H108" s="46"/>
      <c r="I108" s="46"/>
      <c r="J108" s="47"/>
    </row>
    <row r="109" spans="2:10" ht="42.75" customHeight="1" x14ac:dyDescent="0.3">
      <c r="B109" s="35" t="s">
        <v>41</v>
      </c>
      <c r="C109" s="48"/>
      <c r="D109" s="48"/>
      <c r="E109" s="48"/>
      <c r="F109" s="48"/>
      <c r="G109" s="48"/>
      <c r="H109" s="48"/>
      <c r="I109" s="48"/>
      <c r="J109" s="49"/>
    </row>
    <row r="110" spans="2:10" ht="42.75" customHeight="1" x14ac:dyDescent="0.3">
      <c r="B110" s="3"/>
      <c r="C110" s="4"/>
      <c r="D110" s="4"/>
      <c r="E110" s="4"/>
      <c r="F110" s="4"/>
      <c r="G110" s="4"/>
      <c r="H110" s="4"/>
      <c r="I110" s="4"/>
      <c r="J110" s="4"/>
    </row>
    <row r="111" spans="2:10" ht="36.6" customHeight="1" x14ac:dyDescent="0.3">
      <c r="B111" s="41" t="s">
        <v>77</v>
      </c>
      <c r="C111" s="42"/>
      <c r="D111" s="42"/>
      <c r="E111" s="42"/>
      <c r="F111" s="42"/>
      <c r="G111" s="42"/>
      <c r="H111" s="42"/>
      <c r="I111" s="42"/>
      <c r="J111" s="42"/>
    </row>
    <row r="112" spans="2:10" x14ac:dyDescent="0.3">
      <c r="B112" s="27" t="s">
        <v>67</v>
      </c>
      <c r="C112" s="28"/>
      <c r="D112" s="28"/>
      <c r="E112" s="28"/>
      <c r="F112" s="28"/>
      <c r="G112" s="29"/>
      <c r="H112" s="30"/>
      <c r="I112" s="30"/>
      <c r="J112" s="30"/>
    </row>
    <row r="113" spans="2:10" x14ac:dyDescent="0.3">
      <c r="B113" s="27" t="s">
        <v>69</v>
      </c>
      <c r="C113" s="28"/>
      <c r="D113" s="28"/>
      <c r="E113" s="28"/>
      <c r="F113" s="28"/>
      <c r="G113" s="29"/>
      <c r="H113" s="30"/>
      <c r="I113" s="30"/>
      <c r="J113" s="30"/>
    </row>
    <row r="114" spans="2:10" x14ac:dyDescent="0.3">
      <c r="B114" s="27" t="s">
        <v>68</v>
      </c>
      <c r="C114" s="28"/>
      <c r="D114" s="28"/>
      <c r="E114" s="28"/>
      <c r="F114" s="28"/>
      <c r="G114" s="29"/>
      <c r="H114" s="30">
        <f>H112+H113</f>
        <v>0</v>
      </c>
      <c r="I114" s="30"/>
      <c r="J114" s="30"/>
    </row>
    <row r="115" spans="2:10" ht="38.4" customHeight="1" x14ac:dyDescent="0.3">
      <c r="B115" s="31" t="s">
        <v>83</v>
      </c>
      <c r="C115" s="31"/>
      <c r="D115" s="31"/>
      <c r="E115" s="31"/>
      <c r="F115" s="31"/>
      <c r="G115" s="31"/>
      <c r="H115" s="31"/>
      <c r="I115" s="31"/>
      <c r="J115" s="31"/>
    </row>
    <row r="116" spans="2:10" x14ac:dyDescent="0.3">
      <c r="B116" s="3"/>
      <c r="C116" s="4"/>
      <c r="D116" s="4"/>
      <c r="E116" s="4"/>
      <c r="F116" s="4"/>
      <c r="G116" s="4"/>
      <c r="H116" s="4"/>
      <c r="I116" s="4"/>
      <c r="J116" s="4"/>
    </row>
    <row r="117" spans="2:10" x14ac:dyDescent="0.3">
      <c r="B117" s="3"/>
      <c r="C117" s="4"/>
      <c r="D117" s="4"/>
      <c r="E117" s="4"/>
      <c r="F117" s="4"/>
      <c r="G117" s="4"/>
      <c r="H117" s="4"/>
      <c r="I117" s="4"/>
      <c r="J117" s="4"/>
    </row>
    <row r="118" spans="2:10" ht="15.6" x14ac:dyDescent="0.3">
      <c r="B118" s="32" t="s">
        <v>64</v>
      </c>
      <c r="C118" s="33"/>
      <c r="D118" s="33"/>
      <c r="E118" s="33"/>
      <c r="F118" s="33"/>
      <c r="G118" s="33"/>
      <c r="H118" s="33"/>
      <c r="I118" s="33"/>
      <c r="J118" s="34"/>
    </row>
    <row r="119" spans="2:10" ht="43.2" x14ac:dyDescent="0.3">
      <c r="B119" s="18" t="s">
        <v>8</v>
      </c>
      <c r="C119" s="50" t="s">
        <v>26</v>
      </c>
      <c r="D119" s="51"/>
      <c r="E119" s="51"/>
      <c r="F119" s="52"/>
      <c r="G119" s="18" t="s">
        <v>47</v>
      </c>
      <c r="H119" s="18" t="s">
        <v>28</v>
      </c>
      <c r="I119" s="18" t="s">
        <v>27</v>
      </c>
      <c r="J119" s="18" t="s">
        <v>29</v>
      </c>
    </row>
    <row r="120" spans="2:10" x14ac:dyDescent="0.3">
      <c r="B120" s="11">
        <v>1</v>
      </c>
      <c r="C120" s="53" t="s">
        <v>63</v>
      </c>
      <c r="D120" s="54"/>
      <c r="E120" s="54"/>
      <c r="F120" s="55"/>
      <c r="G120" s="13">
        <v>20</v>
      </c>
      <c r="H120" s="13">
        <v>50</v>
      </c>
      <c r="I120" s="13">
        <v>50</v>
      </c>
      <c r="J120" s="25">
        <f>G120+H120+I120</f>
        <v>120</v>
      </c>
    </row>
    <row r="121" spans="2:10" x14ac:dyDescent="0.3">
      <c r="B121" s="1"/>
      <c r="C121" s="43"/>
      <c r="D121" s="44"/>
      <c r="E121" s="44"/>
      <c r="F121" s="45"/>
      <c r="G121" s="13">
        <v>30</v>
      </c>
      <c r="H121" s="13"/>
      <c r="I121" s="13">
        <v>10</v>
      </c>
      <c r="J121" s="21">
        <f t="shared" ref="J121:J129" si="6">G121+H121+I121</f>
        <v>40</v>
      </c>
    </row>
    <row r="122" spans="2:10" ht="27.75" customHeight="1" x14ac:dyDescent="0.3">
      <c r="B122" s="1"/>
      <c r="C122" s="43"/>
      <c r="D122" s="44"/>
      <c r="E122" s="44"/>
      <c r="F122" s="45"/>
      <c r="G122" s="2"/>
      <c r="H122" s="2"/>
      <c r="I122" s="2"/>
      <c r="J122" s="21">
        <f t="shared" si="6"/>
        <v>0</v>
      </c>
    </row>
    <row r="123" spans="2:10" ht="30.6" customHeight="1" x14ac:dyDescent="0.3">
      <c r="B123" s="1"/>
      <c r="C123" s="43"/>
      <c r="D123" s="44"/>
      <c r="E123" s="44"/>
      <c r="F123" s="45"/>
      <c r="G123" s="2"/>
      <c r="H123" s="2"/>
      <c r="I123" s="2"/>
      <c r="J123" s="21">
        <f t="shared" si="6"/>
        <v>0</v>
      </c>
    </row>
    <row r="124" spans="2:10" ht="50.4" customHeight="1" x14ac:dyDescent="0.3">
      <c r="B124" s="1"/>
      <c r="C124" s="43"/>
      <c r="D124" s="44"/>
      <c r="E124" s="44"/>
      <c r="F124" s="45"/>
      <c r="G124" s="2"/>
      <c r="H124" s="2"/>
      <c r="I124" s="2"/>
      <c r="J124" s="21">
        <f t="shared" si="6"/>
        <v>0</v>
      </c>
    </row>
    <row r="125" spans="2:10" ht="16.5" customHeight="1" x14ac:dyDescent="0.3">
      <c r="B125" s="1"/>
      <c r="C125" s="43"/>
      <c r="D125" s="44"/>
      <c r="E125" s="44"/>
      <c r="F125" s="45"/>
      <c r="G125" s="2"/>
      <c r="H125" s="2"/>
      <c r="I125" s="2"/>
      <c r="J125" s="21">
        <f t="shared" si="6"/>
        <v>0</v>
      </c>
    </row>
    <row r="126" spans="2:10" ht="14.4" customHeight="1" x14ac:dyDescent="0.3">
      <c r="B126" s="1"/>
      <c r="C126" s="43"/>
      <c r="D126" s="44"/>
      <c r="E126" s="44"/>
      <c r="F126" s="45"/>
      <c r="G126" s="2"/>
      <c r="H126" s="2"/>
      <c r="I126" s="2"/>
      <c r="J126" s="21">
        <f t="shared" si="6"/>
        <v>0</v>
      </c>
    </row>
    <row r="127" spans="2:10" ht="35.4" customHeight="1" x14ac:dyDescent="0.3">
      <c r="B127" s="1"/>
      <c r="C127" s="43"/>
      <c r="D127" s="44"/>
      <c r="E127" s="44"/>
      <c r="F127" s="45"/>
      <c r="G127" s="2"/>
      <c r="H127" s="2"/>
      <c r="I127" s="2"/>
      <c r="J127" s="21">
        <f t="shared" si="6"/>
        <v>0</v>
      </c>
    </row>
    <row r="128" spans="2:10" ht="40.200000000000003" customHeight="1" x14ac:dyDescent="0.3">
      <c r="B128" s="1"/>
      <c r="C128" s="43"/>
      <c r="D128" s="44"/>
      <c r="E128" s="44"/>
      <c r="F128" s="45"/>
      <c r="G128" s="2"/>
      <c r="H128" s="2"/>
      <c r="I128" s="2"/>
      <c r="J128" s="21">
        <f t="shared" si="6"/>
        <v>0</v>
      </c>
    </row>
    <row r="129" spans="2:13" ht="21" customHeight="1" x14ac:dyDescent="0.3">
      <c r="B129" s="1"/>
      <c r="C129" s="43"/>
      <c r="D129" s="44"/>
      <c r="E129" s="44"/>
      <c r="F129" s="45"/>
      <c r="G129" s="2"/>
      <c r="H129" s="2"/>
      <c r="I129" s="2"/>
      <c r="J129" s="21">
        <f t="shared" si="6"/>
        <v>0</v>
      </c>
    </row>
    <row r="130" spans="2:13" ht="28.95" customHeight="1" x14ac:dyDescent="0.3">
      <c r="B130" s="15"/>
      <c r="C130" s="64" t="s">
        <v>6</v>
      </c>
      <c r="D130" s="65"/>
      <c r="E130" s="65"/>
      <c r="F130" s="65"/>
      <c r="G130" s="65"/>
      <c r="H130" s="65"/>
      <c r="I130" s="66"/>
      <c r="J130" s="17">
        <f>J120+J121+J122+J123+J124+J125+J126+J127+J128+J129</f>
        <v>160</v>
      </c>
    </row>
    <row r="131" spans="2:13" ht="40.200000000000003" customHeight="1" x14ac:dyDescent="0.3">
      <c r="B131" s="38" t="s">
        <v>79</v>
      </c>
      <c r="C131" s="39"/>
      <c r="D131" s="39"/>
      <c r="E131" s="39"/>
      <c r="F131" s="39"/>
      <c r="G131" s="39"/>
      <c r="H131" s="39"/>
      <c r="I131" s="39"/>
      <c r="J131" s="40"/>
    </row>
    <row r="132" spans="2:13" ht="54" customHeight="1" x14ac:dyDescent="0.3">
      <c r="B132" s="35" t="s">
        <v>41</v>
      </c>
      <c r="C132" s="36"/>
      <c r="D132" s="36"/>
      <c r="E132" s="36"/>
      <c r="F132" s="36"/>
      <c r="G132" s="36"/>
      <c r="H132" s="36"/>
      <c r="I132" s="36"/>
      <c r="J132" s="37"/>
    </row>
    <row r="133" spans="2:13" x14ac:dyDescent="0.3">
      <c r="B133" s="3"/>
      <c r="C133" s="4"/>
      <c r="D133" s="4"/>
      <c r="E133" s="4"/>
      <c r="F133" s="4"/>
      <c r="G133" s="4"/>
      <c r="H133" s="4"/>
      <c r="I133" s="4"/>
      <c r="J133" s="4"/>
    </row>
    <row r="134" spans="2:13" ht="25.8" customHeight="1" x14ac:dyDescent="0.3">
      <c r="B134" s="41" t="s">
        <v>78</v>
      </c>
      <c r="C134" s="42"/>
      <c r="D134" s="42"/>
      <c r="E134" s="42"/>
      <c r="F134" s="42"/>
      <c r="G134" s="42"/>
      <c r="H134" s="42"/>
      <c r="I134" s="42"/>
      <c r="J134" s="42"/>
    </row>
    <row r="135" spans="2:13" ht="22.2" customHeight="1" x14ac:dyDescent="0.3">
      <c r="B135" s="27" t="s">
        <v>67</v>
      </c>
      <c r="C135" s="28"/>
      <c r="D135" s="28"/>
      <c r="E135" s="28"/>
      <c r="F135" s="28"/>
      <c r="G135" s="29"/>
      <c r="H135" s="30"/>
      <c r="I135" s="30"/>
      <c r="J135" s="30"/>
    </row>
    <row r="136" spans="2:13" ht="24" customHeight="1" x14ac:dyDescent="0.3">
      <c r="B136" s="27" t="s">
        <v>69</v>
      </c>
      <c r="C136" s="28"/>
      <c r="D136" s="28"/>
      <c r="E136" s="28"/>
      <c r="F136" s="28"/>
      <c r="G136" s="29"/>
      <c r="H136" s="30"/>
      <c r="I136" s="30"/>
      <c r="J136" s="30"/>
    </row>
    <row r="137" spans="2:13" ht="19.2" customHeight="1" x14ac:dyDescent="0.3">
      <c r="B137" s="27" t="s">
        <v>68</v>
      </c>
      <c r="C137" s="28"/>
      <c r="D137" s="28"/>
      <c r="E137" s="28"/>
      <c r="F137" s="28"/>
      <c r="G137" s="29"/>
      <c r="H137" s="30">
        <f>H135+H136</f>
        <v>0</v>
      </c>
      <c r="I137" s="30"/>
      <c r="J137" s="30"/>
    </row>
    <row r="138" spans="2:13" ht="45" customHeight="1" x14ac:dyDescent="0.3">
      <c r="B138" s="31" t="s">
        <v>82</v>
      </c>
      <c r="C138" s="31"/>
      <c r="D138" s="31"/>
      <c r="E138" s="31"/>
      <c r="F138" s="31"/>
      <c r="G138" s="31"/>
      <c r="H138" s="31"/>
      <c r="I138" s="31"/>
      <c r="J138" s="31"/>
    </row>
    <row r="139" spans="2:13" x14ac:dyDescent="0.3">
      <c r="B139" s="3"/>
      <c r="C139" s="4"/>
      <c r="D139" s="4"/>
      <c r="E139" s="4"/>
      <c r="F139" s="4"/>
      <c r="G139" s="4"/>
      <c r="H139" s="4"/>
      <c r="I139" s="4"/>
      <c r="J139" s="4"/>
    </row>
    <row r="140" spans="2:13" ht="28.2" customHeight="1" x14ac:dyDescent="0.3">
      <c r="B140" s="32" t="s">
        <v>50</v>
      </c>
      <c r="C140" s="33"/>
      <c r="D140" s="33"/>
      <c r="E140" s="33"/>
      <c r="F140" s="33"/>
      <c r="G140" s="33"/>
      <c r="H140" s="33"/>
      <c r="I140" s="33"/>
      <c r="J140" s="34"/>
    </row>
    <row r="141" spans="2:13" ht="44.4" customHeight="1" x14ac:dyDescent="0.3">
      <c r="B141" s="18" t="s">
        <v>8</v>
      </c>
      <c r="C141" s="50" t="s">
        <v>30</v>
      </c>
      <c r="D141" s="51"/>
      <c r="E141" s="51"/>
      <c r="F141" s="52"/>
      <c r="G141" s="18" t="s">
        <v>31</v>
      </c>
      <c r="H141" s="18" t="s">
        <v>32</v>
      </c>
      <c r="I141" s="18" t="s">
        <v>33</v>
      </c>
      <c r="J141" s="18" t="s">
        <v>34</v>
      </c>
      <c r="M141" s="5"/>
    </row>
    <row r="142" spans="2:13" ht="29.25" customHeight="1" x14ac:dyDescent="0.3">
      <c r="B142" s="1"/>
      <c r="C142" s="43"/>
      <c r="D142" s="44"/>
      <c r="E142" s="44"/>
      <c r="F142" s="45"/>
      <c r="G142" s="13">
        <v>500</v>
      </c>
      <c r="H142" s="2">
        <v>100</v>
      </c>
      <c r="I142" s="13">
        <v>400</v>
      </c>
      <c r="J142" s="21">
        <f>G142-I142</f>
        <v>100</v>
      </c>
    </row>
    <row r="143" spans="2:13" ht="14.4" customHeight="1" x14ac:dyDescent="0.3">
      <c r="B143" s="1"/>
      <c r="C143" s="43"/>
      <c r="D143" s="44"/>
      <c r="E143" s="44"/>
      <c r="F143" s="45"/>
      <c r="G143" s="13">
        <v>30</v>
      </c>
      <c r="H143" s="2"/>
      <c r="I143" s="13">
        <v>10</v>
      </c>
      <c r="J143" s="21">
        <f t="shared" ref="J143:J151" si="7">G143-I143</f>
        <v>20</v>
      </c>
    </row>
    <row r="144" spans="2:13" x14ac:dyDescent="0.3">
      <c r="B144" s="1"/>
      <c r="C144" s="43"/>
      <c r="D144" s="44"/>
      <c r="E144" s="44"/>
      <c r="F144" s="45"/>
      <c r="G144" s="2"/>
      <c r="H144" s="2"/>
      <c r="I144" s="2"/>
      <c r="J144" s="21">
        <f t="shared" si="7"/>
        <v>0</v>
      </c>
    </row>
    <row r="145" spans="2:13" x14ac:dyDescent="0.3">
      <c r="B145" s="1"/>
      <c r="C145" s="43"/>
      <c r="D145" s="44"/>
      <c r="E145" s="44"/>
      <c r="F145" s="45"/>
      <c r="G145" s="2"/>
      <c r="H145" s="2"/>
      <c r="I145" s="2"/>
      <c r="J145" s="21">
        <f t="shared" si="7"/>
        <v>0</v>
      </c>
    </row>
    <row r="146" spans="2:13" x14ac:dyDescent="0.3">
      <c r="B146" s="1"/>
      <c r="C146" s="43"/>
      <c r="D146" s="44"/>
      <c r="E146" s="44"/>
      <c r="F146" s="45"/>
      <c r="G146" s="2"/>
      <c r="H146" s="2"/>
      <c r="I146" s="2"/>
      <c r="J146" s="21">
        <f t="shared" si="7"/>
        <v>0</v>
      </c>
      <c r="M146" s="5"/>
    </row>
    <row r="147" spans="2:13" x14ac:dyDescent="0.3">
      <c r="B147" s="1"/>
      <c r="C147" s="43"/>
      <c r="D147" s="44"/>
      <c r="E147" s="44"/>
      <c r="F147" s="45"/>
      <c r="G147" s="2"/>
      <c r="H147" s="2"/>
      <c r="I147" s="2"/>
      <c r="J147" s="21">
        <f t="shared" si="7"/>
        <v>0</v>
      </c>
    </row>
    <row r="148" spans="2:13" x14ac:dyDescent="0.3">
      <c r="B148" s="1"/>
      <c r="C148" s="43"/>
      <c r="D148" s="44"/>
      <c r="E148" s="44"/>
      <c r="F148" s="45"/>
      <c r="G148" s="2"/>
      <c r="H148" s="2"/>
      <c r="I148" s="2"/>
      <c r="J148" s="21">
        <f t="shared" si="7"/>
        <v>0</v>
      </c>
    </row>
    <row r="149" spans="2:13" x14ac:dyDescent="0.3">
      <c r="B149" s="1"/>
      <c r="C149" s="43"/>
      <c r="D149" s="44"/>
      <c r="E149" s="44"/>
      <c r="F149" s="45"/>
      <c r="G149" s="2"/>
      <c r="H149" s="2"/>
      <c r="I149" s="2"/>
      <c r="J149" s="21">
        <f t="shared" si="7"/>
        <v>0</v>
      </c>
    </row>
    <row r="150" spans="2:13" x14ac:dyDescent="0.3">
      <c r="B150" s="1"/>
      <c r="C150" s="43"/>
      <c r="D150" s="44"/>
      <c r="E150" s="44"/>
      <c r="F150" s="45"/>
      <c r="G150" s="2"/>
      <c r="H150" s="2"/>
      <c r="I150" s="2"/>
      <c r="J150" s="21">
        <f t="shared" si="7"/>
        <v>0</v>
      </c>
    </row>
    <row r="151" spans="2:13" ht="14.4" customHeight="1" x14ac:dyDescent="0.3">
      <c r="B151" s="1"/>
      <c r="C151" s="43"/>
      <c r="D151" s="44"/>
      <c r="E151" s="44"/>
      <c r="F151" s="45"/>
      <c r="G151" s="2"/>
      <c r="H151" s="2"/>
      <c r="I151" s="2"/>
      <c r="J151" s="21">
        <f t="shared" si="7"/>
        <v>0</v>
      </c>
    </row>
    <row r="152" spans="2:13" x14ac:dyDescent="0.3">
      <c r="B152" s="15"/>
      <c r="C152" s="64" t="s">
        <v>6</v>
      </c>
      <c r="D152" s="65"/>
      <c r="E152" s="65"/>
      <c r="F152" s="65"/>
      <c r="G152" s="65"/>
      <c r="H152" s="65"/>
      <c r="I152" s="66"/>
      <c r="J152" s="17">
        <f>J142+J143+J144+J145+J146+J147+J148+J149+J150+J151</f>
        <v>120</v>
      </c>
    </row>
    <row r="153" spans="2:13" ht="35.4" customHeight="1" x14ac:dyDescent="0.3">
      <c r="B153" s="38" t="s">
        <v>51</v>
      </c>
      <c r="C153" s="39"/>
      <c r="D153" s="39"/>
      <c r="E153" s="39"/>
      <c r="F153" s="39"/>
      <c r="G153" s="39"/>
      <c r="H153" s="39"/>
      <c r="I153" s="39"/>
      <c r="J153" s="40"/>
    </row>
    <row r="154" spans="2:13" x14ac:dyDescent="0.3">
      <c r="B154" s="35" t="s">
        <v>41</v>
      </c>
      <c r="C154" s="36"/>
      <c r="D154" s="36"/>
      <c r="E154" s="36"/>
      <c r="F154" s="36"/>
      <c r="G154" s="36"/>
      <c r="H154" s="36"/>
      <c r="I154" s="36"/>
      <c r="J154" s="37"/>
    </row>
    <row r="155" spans="2:13" x14ac:dyDescent="0.3">
      <c r="B155" s="3"/>
      <c r="C155" s="4"/>
      <c r="D155" s="4"/>
      <c r="E155" s="4"/>
      <c r="F155" s="4"/>
      <c r="G155" s="4"/>
      <c r="H155" s="4"/>
      <c r="I155" s="4"/>
      <c r="J155" s="4"/>
    </row>
    <row r="156" spans="2:13" ht="14.4" customHeight="1" x14ac:dyDescent="0.3"/>
    <row r="157" spans="2:13" ht="15.6" x14ac:dyDescent="0.3">
      <c r="B157" s="32" t="s">
        <v>22</v>
      </c>
      <c r="C157" s="33"/>
      <c r="D157" s="33"/>
      <c r="E157" s="33"/>
      <c r="F157" s="33"/>
      <c r="G157" s="33"/>
      <c r="H157" s="33"/>
      <c r="I157" s="33"/>
      <c r="J157" s="34"/>
    </row>
    <row r="158" spans="2:13" ht="28.8" x14ac:dyDescent="0.3">
      <c r="B158" s="18" t="s">
        <v>24</v>
      </c>
      <c r="C158" s="56" t="s">
        <v>25</v>
      </c>
      <c r="D158" s="51"/>
      <c r="E158" s="51"/>
      <c r="F158" s="52"/>
      <c r="G158" s="56" t="s">
        <v>23</v>
      </c>
      <c r="H158" s="51"/>
      <c r="I158" s="51"/>
      <c r="J158" s="52"/>
    </row>
    <row r="159" spans="2:13" x14ac:dyDescent="0.3">
      <c r="B159" s="22">
        <v>7.0000000000000007E-2</v>
      </c>
      <c r="C159" s="69">
        <f>J85+J63+J40+J18+J152+J130+J107</f>
        <v>21000</v>
      </c>
      <c r="D159" s="70"/>
      <c r="E159" s="70"/>
      <c r="F159" s="71"/>
      <c r="G159" s="69">
        <f>(C159*B159)/100</f>
        <v>14.700000000000003</v>
      </c>
      <c r="H159" s="70"/>
      <c r="I159" s="70"/>
      <c r="J159" s="71"/>
    </row>
    <row r="160" spans="2:13" x14ac:dyDescent="0.3">
      <c r="B160" s="16" t="s">
        <v>6</v>
      </c>
      <c r="C160" s="72">
        <f>G159</f>
        <v>14.700000000000003</v>
      </c>
      <c r="D160" s="65"/>
      <c r="E160" s="65"/>
      <c r="F160" s="65"/>
      <c r="G160" s="65"/>
      <c r="H160" s="65"/>
      <c r="I160" s="65"/>
      <c r="J160" s="66"/>
    </row>
    <row r="161" spans="2:10" ht="14.4" customHeight="1" x14ac:dyDescent="0.3">
      <c r="B161" s="38" t="s">
        <v>57</v>
      </c>
      <c r="C161" s="39"/>
      <c r="D161" s="39"/>
      <c r="E161" s="39"/>
      <c r="F161" s="39"/>
      <c r="G161" s="39"/>
      <c r="H161" s="39"/>
      <c r="I161" s="39"/>
      <c r="J161" s="40"/>
    </row>
    <row r="162" spans="2:10" x14ac:dyDescent="0.3">
      <c r="B162" s="35" t="s">
        <v>41</v>
      </c>
      <c r="C162" s="36"/>
      <c r="D162" s="36"/>
      <c r="E162" s="36"/>
      <c r="F162" s="36"/>
      <c r="G162" s="36"/>
      <c r="H162" s="36"/>
      <c r="I162" s="36"/>
      <c r="J162" s="37"/>
    </row>
    <row r="165" spans="2:10" ht="15.6" x14ac:dyDescent="0.3">
      <c r="B165" s="32" t="s">
        <v>38</v>
      </c>
      <c r="C165" s="33"/>
      <c r="D165" s="33"/>
      <c r="E165" s="33"/>
      <c r="F165" s="33"/>
      <c r="G165" s="33"/>
      <c r="H165" s="33"/>
      <c r="I165" s="33"/>
      <c r="J165" s="34"/>
    </row>
    <row r="166" spans="2:10" x14ac:dyDescent="0.3">
      <c r="B166" s="73" t="s">
        <v>35</v>
      </c>
      <c r="C166" s="74"/>
      <c r="D166" s="80" t="s">
        <v>37</v>
      </c>
      <c r="E166" s="82"/>
      <c r="F166" s="80" t="s">
        <v>58</v>
      </c>
      <c r="G166" s="81"/>
      <c r="H166" s="73" t="s">
        <v>42</v>
      </c>
      <c r="I166" s="74"/>
      <c r="J166" s="24" t="s">
        <v>36</v>
      </c>
    </row>
    <row r="167" spans="2:10" x14ac:dyDescent="0.3">
      <c r="B167" s="75">
        <f>C160+J152+J130+J107+J85+J63+J40+J18</f>
        <v>21014.7</v>
      </c>
      <c r="C167" s="76"/>
      <c r="D167" s="77">
        <v>70</v>
      </c>
      <c r="E167" s="78"/>
      <c r="F167" s="77">
        <v>30</v>
      </c>
      <c r="G167" s="77"/>
      <c r="H167" s="79">
        <f>(B167*D167)/100</f>
        <v>14710.29</v>
      </c>
      <c r="I167" s="45"/>
      <c r="J167" s="23">
        <f>(F167*B167)/100</f>
        <v>6304.41</v>
      </c>
    </row>
    <row r="168" spans="2:10" x14ac:dyDescent="0.3">
      <c r="B168" s="6"/>
      <c r="C168" s="7"/>
      <c r="D168" s="8"/>
      <c r="E168" s="9"/>
      <c r="F168" s="8"/>
      <c r="G168" s="8"/>
      <c r="H168" s="6"/>
      <c r="J168" s="10"/>
    </row>
    <row r="170" spans="2:10" ht="15.6" x14ac:dyDescent="0.3">
      <c r="B170" s="32" t="s">
        <v>39</v>
      </c>
      <c r="C170" s="33"/>
      <c r="D170" s="33"/>
      <c r="E170" s="33"/>
      <c r="F170" s="33"/>
      <c r="G170" s="33"/>
      <c r="H170" s="33"/>
      <c r="I170" s="33"/>
      <c r="J170" s="34"/>
    </row>
    <row r="171" spans="2:10" x14ac:dyDescent="0.3">
      <c r="B171" s="73" t="s">
        <v>35</v>
      </c>
      <c r="C171" s="74"/>
      <c r="D171" s="80" t="s">
        <v>37</v>
      </c>
      <c r="E171" s="82"/>
      <c r="F171" s="80" t="s">
        <v>58</v>
      </c>
      <c r="G171" s="81"/>
      <c r="H171" s="73" t="s">
        <v>42</v>
      </c>
      <c r="I171" s="74"/>
      <c r="J171" s="24" t="s">
        <v>36</v>
      </c>
    </row>
    <row r="172" spans="2:10" x14ac:dyDescent="0.3">
      <c r="B172" s="75">
        <f>C160+J152+J130+J107+J85+J63+J40+J18</f>
        <v>21014.7</v>
      </c>
      <c r="C172" s="76"/>
      <c r="D172" s="77">
        <v>60</v>
      </c>
      <c r="E172" s="78"/>
      <c r="F172" s="77">
        <v>40</v>
      </c>
      <c r="G172" s="77"/>
      <c r="H172" s="79">
        <f>(B172*D172)/100</f>
        <v>12608.82</v>
      </c>
      <c r="I172" s="45"/>
      <c r="J172" s="23">
        <f>(F172*B172)/100</f>
        <v>8405.8799999999992</v>
      </c>
    </row>
  </sheetData>
  <mergeCells count="193">
    <mergeCell ref="B171:C171"/>
    <mergeCell ref="D171:E171"/>
    <mergeCell ref="F171:G171"/>
    <mergeCell ref="H171:I171"/>
    <mergeCell ref="H172:I172"/>
    <mergeCell ref="B172:C172"/>
    <mergeCell ref="D172:E172"/>
    <mergeCell ref="F172:G172"/>
    <mergeCell ref="B166:C166"/>
    <mergeCell ref="D166:E166"/>
    <mergeCell ref="G158:J158"/>
    <mergeCell ref="G159:J159"/>
    <mergeCell ref="C160:J160"/>
    <mergeCell ref="C158:F158"/>
    <mergeCell ref="C159:F159"/>
    <mergeCell ref="B170:J170"/>
    <mergeCell ref="H166:I166"/>
    <mergeCell ref="B167:C167"/>
    <mergeCell ref="D167:E167"/>
    <mergeCell ref="H167:I167"/>
    <mergeCell ref="F166:G166"/>
    <mergeCell ref="F167:G167"/>
    <mergeCell ref="C143:F143"/>
    <mergeCell ref="C144:F144"/>
    <mergeCell ref="C130:I130"/>
    <mergeCell ref="B131:J131"/>
    <mergeCell ref="C151:F151"/>
    <mergeCell ref="C152:I152"/>
    <mergeCell ref="B153:J153"/>
    <mergeCell ref="B154:J154"/>
    <mergeCell ref="C145:F145"/>
    <mergeCell ref="C146:F146"/>
    <mergeCell ref="C147:F147"/>
    <mergeCell ref="C148:F148"/>
    <mergeCell ref="C149:F149"/>
    <mergeCell ref="C150:F150"/>
    <mergeCell ref="B132:J132"/>
    <mergeCell ref="B140:J140"/>
    <mergeCell ref="C141:F141"/>
    <mergeCell ref="C142:F142"/>
    <mergeCell ref="C127:F127"/>
    <mergeCell ref="C126:F126"/>
    <mergeCell ref="B137:G137"/>
    <mergeCell ref="H137:J137"/>
    <mergeCell ref="B138:J138"/>
    <mergeCell ref="B109:J109"/>
    <mergeCell ref="B118:J118"/>
    <mergeCell ref="C119:F119"/>
    <mergeCell ref="C120:F120"/>
    <mergeCell ref="C121:F121"/>
    <mergeCell ref="C122:F122"/>
    <mergeCell ref="C123:F123"/>
    <mergeCell ref="C124:F124"/>
    <mergeCell ref="C125:F125"/>
    <mergeCell ref="H79:I79"/>
    <mergeCell ref="C80:F80"/>
    <mergeCell ref="H80:I80"/>
    <mergeCell ref="C84:F84"/>
    <mergeCell ref="H84:I84"/>
    <mergeCell ref="C85:I85"/>
    <mergeCell ref="B86:J86"/>
    <mergeCell ref="B87:J87"/>
    <mergeCell ref="B108:J108"/>
    <mergeCell ref="B95:J95"/>
    <mergeCell ref="C96:F96"/>
    <mergeCell ref="C97:F97"/>
    <mergeCell ref="C98:F98"/>
    <mergeCell ref="C99:F99"/>
    <mergeCell ref="C107:I107"/>
    <mergeCell ref="C106:F106"/>
    <mergeCell ref="C103:F103"/>
    <mergeCell ref="C104:F104"/>
    <mergeCell ref="C105:F105"/>
    <mergeCell ref="C100:F100"/>
    <mergeCell ref="C101:F101"/>
    <mergeCell ref="C102:F102"/>
    <mergeCell ref="B90:G90"/>
    <mergeCell ref="H90:J90"/>
    <mergeCell ref="B1:J1"/>
    <mergeCell ref="C2:J2"/>
    <mergeCell ref="C3:J3"/>
    <mergeCell ref="B4:J4"/>
    <mergeCell ref="B73:J73"/>
    <mergeCell ref="C74:F74"/>
    <mergeCell ref="H74:I74"/>
    <mergeCell ref="H57:I57"/>
    <mergeCell ref="H58:I58"/>
    <mergeCell ref="H59:I59"/>
    <mergeCell ref="H60:I60"/>
    <mergeCell ref="H61:I61"/>
    <mergeCell ref="H62:I62"/>
    <mergeCell ref="C61:F61"/>
    <mergeCell ref="C62:F62"/>
    <mergeCell ref="C63:I63"/>
    <mergeCell ref="B64:J64"/>
    <mergeCell ref="B65:J65"/>
    <mergeCell ref="C59:F59"/>
    <mergeCell ref="C60:F60"/>
    <mergeCell ref="C40:I40"/>
    <mergeCell ref="B51:J51"/>
    <mergeCell ref="C52:F52"/>
    <mergeCell ref="C53:F53"/>
    <mergeCell ref="C58:F58"/>
    <mergeCell ref="B44:J44"/>
    <mergeCell ref="B45:G45"/>
    <mergeCell ref="H45:J45"/>
    <mergeCell ref="B46:G46"/>
    <mergeCell ref="H46:J46"/>
    <mergeCell ref="B47:G47"/>
    <mergeCell ref="H47:J47"/>
    <mergeCell ref="B48:J48"/>
    <mergeCell ref="C54:F54"/>
    <mergeCell ref="H52:I52"/>
    <mergeCell ref="H53:I53"/>
    <mergeCell ref="H54:I54"/>
    <mergeCell ref="H55:I55"/>
    <mergeCell ref="H56:I56"/>
    <mergeCell ref="C55:F55"/>
    <mergeCell ref="C56:F56"/>
    <mergeCell ref="C57:F57"/>
    <mergeCell ref="B28:J28"/>
    <mergeCell ref="B41:J41"/>
    <mergeCell ref="B42:J42"/>
    <mergeCell ref="C29:F29"/>
    <mergeCell ref="C30:F30"/>
    <mergeCell ref="C31:F31"/>
    <mergeCell ref="C32:F32"/>
    <mergeCell ref="C38:F38"/>
    <mergeCell ref="C37:F37"/>
    <mergeCell ref="C36:F36"/>
    <mergeCell ref="C35:F35"/>
    <mergeCell ref="C34:F34"/>
    <mergeCell ref="C33:F33"/>
    <mergeCell ref="C39:F39"/>
    <mergeCell ref="B25:G25"/>
    <mergeCell ref="B26:J26"/>
    <mergeCell ref="B22:J22"/>
    <mergeCell ref="H23:J23"/>
    <mergeCell ref="H24:J24"/>
    <mergeCell ref="H25:J25"/>
    <mergeCell ref="B19:J19"/>
    <mergeCell ref="B20:J20"/>
    <mergeCell ref="B6:J6"/>
    <mergeCell ref="B23:G23"/>
    <mergeCell ref="B24:G24"/>
    <mergeCell ref="B67:J67"/>
    <mergeCell ref="B68:G68"/>
    <mergeCell ref="H68:J68"/>
    <mergeCell ref="B69:G69"/>
    <mergeCell ref="H69:J69"/>
    <mergeCell ref="B70:G70"/>
    <mergeCell ref="H70:J70"/>
    <mergeCell ref="B71:J71"/>
    <mergeCell ref="B89:J89"/>
    <mergeCell ref="C75:F75"/>
    <mergeCell ref="H75:I75"/>
    <mergeCell ref="C76:F76"/>
    <mergeCell ref="H76:I76"/>
    <mergeCell ref="C77:F77"/>
    <mergeCell ref="H77:I77"/>
    <mergeCell ref="C81:F81"/>
    <mergeCell ref="H81:I81"/>
    <mergeCell ref="C82:F82"/>
    <mergeCell ref="H82:I82"/>
    <mergeCell ref="C83:F83"/>
    <mergeCell ref="H83:I83"/>
    <mergeCell ref="C78:F78"/>
    <mergeCell ref="H78:I78"/>
    <mergeCell ref="C79:F79"/>
    <mergeCell ref="B91:G91"/>
    <mergeCell ref="H91:J91"/>
    <mergeCell ref="B92:G92"/>
    <mergeCell ref="H92:J92"/>
    <mergeCell ref="B93:J93"/>
    <mergeCell ref="B165:J165"/>
    <mergeCell ref="B162:J162"/>
    <mergeCell ref="B161:J161"/>
    <mergeCell ref="B157:J157"/>
    <mergeCell ref="B111:J111"/>
    <mergeCell ref="B112:G112"/>
    <mergeCell ref="H112:J112"/>
    <mergeCell ref="B113:G113"/>
    <mergeCell ref="H113:J113"/>
    <mergeCell ref="B114:G114"/>
    <mergeCell ref="H114:J114"/>
    <mergeCell ref="B115:J115"/>
    <mergeCell ref="B134:J134"/>
    <mergeCell ref="B135:G135"/>
    <mergeCell ref="H135:J135"/>
    <mergeCell ref="B136:G136"/>
    <mergeCell ref="H136:J136"/>
    <mergeCell ref="C129:F129"/>
    <mergeCell ref="C128:F128"/>
  </mergeCells>
  <pageMargins left="0.31496062992125984" right="0.31496062992125984" top="0.55118110236220474" bottom="0.55118110236220474" header="0.31496062992125984" footer="0.31496062992125984"/>
  <pageSetup paperSize="9"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 FINANCIAL PLAN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Ksenija Jovović</cp:lastModifiedBy>
  <cp:lastPrinted>2023-05-05T13:04:23Z</cp:lastPrinted>
  <dcterms:created xsi:type="dcterms:W3CDTF">2023-01-18T14:42:32Z</dcterms:created>
  <dcterms:modified xsi:type="dcterms:W3CDTF">2024-07-24T13:52:49Z</dcterms:modified>
</cp:coreProperties>
</file>